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Lussianita\Downloads\FONECA\"/>
    </mc:Choice>
  </mc:AlternateContent>
  <bookViews>
    <workbookView xWindow="0" yWindow="0" windowWidth="28800" windowHeight="11310" tabRatio="738"/>
  </bookViews>
  <sheets>
    <sheet name="%CUMPLIMIENTO RED" sheetId="11" r:id="rId1"/>
    <sheet name="RESUMEN EVL RED DE SERVICIOS MI" sheetId="4" r:id="rId2"/>
    <sheet name="Habilitante V1VA" sheetId="2" r:id="rId3"/>
    <sheet name="Detalle de no cumpli. V1VA" sheetId="7" r:id="rId4"/>
  </sheets>
  <definedNames>
    <definedName name="_xlnm._FilterDatabase" localSheetId="2" hidden="1">'Habilitante V1VA'!$A$9:$AG$74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3" i="11" l="1"/>
  <c r="F11" i="4" l="1"/>
  <c r="D10" i="4"/>
  <c r="E14" i="4"/>
  <c r="D14" i="4"/>
  <c r="D6" i="4"/>
  <c r="D11" i="4"/>
  <c r="AD74" i="2"/>
  <c r="AE74" i="2" s="1"/>
  <c r="AD73" i="2"/>
  <c r="AE73" i="2" s="1"/>
  <c r="AD72" i="2"/>
  <c r="AE72" i="2" s="1"/>
  <c r="AD71" i="2"/>
  <c r="AE71" i="2" s="1"/>
  <c r="AD70" i="2"/>
  <c r="AE70" i="2" s="1"/>
  <c r="AD69" i="2"/>
  <c r="AE69" i="2" s="1"/>
  <c r="AD68" i="2"/>
  <c r="AE68" i="2" s="1"/>
  <c r="AD67" i="2"/>
  <c r="AE67" i="2" s="1"/>
  <c r="AD66" i="2"/>
  <c r="AE66" i="2" s="1"/>
  <c r="AD65" i="2"/>
  <c r="AE65" i="2" s="1"/>
  <c r="AD64" i="2"/>
  <c r="AE64" i="2" s="1"/>
  <c r="AD63" i="2"/>
  <c r="AE63" i="2" s="1"/>
  <c r="AD62" i="2"/>
  <c r="AE62" i="2" s="1"/>
  <c r="AD61" i="2"/>
  <c r="AE61" i="2" s="1"/>
  <c r="AD60" i="2"/>
  <c r="AE60" i="2" s="1"/>
  <c r="AD59" i="2"/>
  <c r="AE59" i="2" s="1"/>
  <c r="AD58" i="2"/>
  <c r="AE58" i="2" s="1"/>
  <c r="AD57" i="2"/>
  <c r="AE57" i="2" s="1"/>
  <c r="AD56" i="2"/>
  <c r="AE56" i="2" s="1"/>
  <c r="AD55" i="2"/>
  <c r="AE55" i="2" s="1"/>
  <c r="AD54" i="2"/>
  <c r="AE54" i="2" s="1"/>
  <c r="AD53" i="2"/>
  <c r="AE53" i="2" s="1"/>
  <c r="AD52" i="2"/>
  <c r="AE52" i="2" s="1"/>
  <c r="AD51" i="2"/>
  <c r="AE51" i="2" s="1"/>
  <c r="AD50" i="2"/>
  <c r="AE50" i="2" s="1"/>
  <c r="AD49" i="2"/>
  <c r="AE49" i="2" s="1"/>
  <c r="AD48" i="2"/>
  <c r="AE48" i="2" s="1"/>
  <c r="AD47" i="2"/>
  <c r="AE47" i="2" s="1"/>
  <c r="AD46" i="2"/>
  <c r="AE46" i="2" s="1"/>
  <c r="AD45" i="2"/>
  <c r="AE45" i="2" s="1"/>
  <c r="AD44" i="2"/>
  <c r="AE44" i="2" s="1"/>
  <c r="AD43" i="2"/>
  <c r="AE43" i="2" s="1"/>
  <c r="AD42" i="2"/>
  <c r="AE42" i="2" s="1"/>
  <c r="AD41" i="2"/>
  <c r="AE41" i="2" s="1"/>
  <c r="AD40" i="2"/>
  <c r="AE40" i="2" s="1"/>
  <c r="AD39" i="2"/>
  <c r="AE39" i="2" s="1"/>
  <c r="AD38" i="2"/>
  <c r="AE38" i="2" s="1"/>
  <c r="AD37" i="2"/>
  <c r="AE37" i="2" s="1"/>
  <c r="AD36" i="2"/>
  <c r="AE36" i="2" s="1"/>
  <c r="AD35" i="2"/>
  <c r="AE35" i="2" s="1"/>
  <c r="AD34" i="2"/>
  <c r="AE34" i="2" s="1"/>
  <c r="AD33" i="2"/>
  <c r="AE33" i="2" s="1"/>
  <c r="AD32" i="2"/>
  <c r="AE32" i="2" s="1"/>
  <c r="AD31" i="2"/>
  <c r="AE31" i="2" s="1"/>
  <c r="AD30" i="2"/>
  <c r="AE30" i="2" s="1"/>
  <c r="AD29" i="2"/>
  <c r="AE29" i="2" s="1"/>
  <c r="AD28" i="2"/>
  <c r="AE28" i="2" s="1"/>
  <c r="AD27" i="2"/>
  <c r="AE27" i="2" s="1"/>
  <c r="AD26" i="2"/>
  <c r="AE26" i="2" s="1"/>
  <c r="AD25" i="2"/>
  <c r="AE25" i="2" s="1"/>
  <c r="AD24" i="2"/>
  <c r="AE24" i="2" s="1"/>
  <c r="AD23" i="2"/>
  <c r="AE23" i="2" s="1"/>
  <c r="AD22" i="2"/>
  <c r="AE22" i="2" s="1"/>
  <c r="AD21" i="2"/>
  <c r="AE21" i="2" s="1"/>
  <c r="AD20" i="2"/>
  <c r="AE20" i="2" s="1"/>
  <c r="AD19" i="2"/>
  <c r="AE19" i="2" s="1"/>
  <c r="AD18" i="2"/>
  <c r="AE18" i="2" s="1"/>
  <c r="AD17" i="2"/>
  <c r="AE17" i="2" s="1"/>
  <c r="AD16" i="2"/>
  <c r="AE16" i="2" s="1"/>
  <c r="AD15" i="2"/>
  <c r="AE15" i="2" s="1"/>
  <c r="AD14" i="2"/>
  <c r="AE14" i="2" s="1"/>
  <c r="AD13" i="2"/>
  <c r="AE13" i="2" s="1"/>
  <c r="AD12" i="2"/>
  <c r="AE12" i="2" s="1"/>
  <c r="AD11" i="2"/>
  <c r="AE11" i="2" s="1"/>
  <c r="AD10" i="2"/>
  <c r="AE10" i="2" s="1"/>
  <c r="C14" i="4" l="1"/>
  <c r="E10" i="4" s="1"/>
  <c r="E11" i="4" l="1"/>
</calcChain>
</file>

<file path=xl/sharedStrings.xml><?xml version="1.0" encoding="utf-8"?>
<sst xmlns="http://schemas.openxmlformats.org/spreadsheetml/2006/main" count="1029" uniqueCount="243">
  <si>
    <t>FORMATO No. 12 RED DE PRESTACION DE SERVICIOS COMPONENTE PRIMARIO</t>
  </si>
  <si>
    <t>Registrar
En mayúsculas, sin tildes y sin caracteres especiales</t>
  </si>
  <si>
    <t>Nombre Departamento DANE
En mayúsculas, sin tildes y sin caracteres especiales</t>
  </si>
  <si>
    <t>Diligencia el municipio en el cual se encuentran el punto de atencion primaria en salud del afiliado, según los puntos de atención definidos por el Fiduprevisora para atención de sus usuarios. de conformidad con lo establecido en el Registro Especial de Prestadores de Servicios de Salud – REPS
En mayúsculas, sin tildes y sin caracteres especiales</t>
  </si>
  <si>
    <t>Según la resolución 648 de 2023 a partir del 30 de junio de 2023, el código servicio debe estar conforme a la resolución 3100 del 2019
En mayúsculas, sin tildes y sin caracteres especiales</t>
  </si>
  <si>
    <t>Según formato
Formato Numérico Entero
Según la resolución 648 de 2023 a partir del 30 de junio de 2023, el código servicio debe estar conforme a la resolución 3100 del 2019</t>
  </si>
  <si>
    <t>Según formato
Según la resolución 648 de 2023 a partir del 30 de junio de 2023, el código servicio debe estar conforme a la resolución 3100 del 2019
En mayúsculas, sin tildes y sin caracteres especiales</t>
  </si>
  <si>
    <t>Conformidad con lo establecido en el Registro Especial de Prestadores de Servicios de Salud – REPS
Formato Numérico Entero.
Este campo no es obligatorio para el caso de dispensación de medicamentos y suministro de lentes y monturas</t>
  </si>
  <si>
    <t>Diligencie el código del prestador de servicios de salud determinado en el Registro Especial de Prestadores de Servicios de Salud – REPS. 
Según formato
Formato Numérico Entero
Este campo no es obligatorio para el caso de dispensación de medicamentos y suministro de lentes y monturas</t>
  </si>
  <si>
    <t xml:space="preserve">Diligencie el Nombre del Prestador de servicios de salud determinado en el Registro Especial de Prestadores de Servicios de Salud – REPS. 
En mayúsculas, sin tildes y sin caracteres especiales. </t>
  </si>
  <si>
    <t>Diligencie el Nombre de la Sede del prestador de servicios de salud determinado en el Registro Especial de Prestadores de Servicios de Salud – REPS. 
En mayúsculas, sin tildes y sin caracteres especiales.</t>
  </si>
  <si>
    <t>Diligencie de conformidad con lo establecido en el Registro Especial de Prestadores de Servicios de Salud – REPS, del Representante Legal (NIT, RUT, CC)
En mayúsculas, sin tildes y sin caracteres especiales</t>
  </si>
  <si>
    <t>Deconformidad con lo establecido en el Registro Especial de Prestadores de Servicios de Salud – REPS
Formato Numérico (12 Dígitos)</t>
  </si>
  <si>
    <t>El campo puede ser alfanumérico, de ser este el caso los caracteres alfabéticos deben estar en mayúscula.  separador "coma"</t>
  </si>
  <si>
    <t>IDENTIFICACION REGISTRO</t>
  </si>
  <si>
    <t>EVALUACION SOPORTES PROMESA DE CONTRATO</t>
  </si>
  <si>
    <t>REDES DE PRESTACIÓN DE SERVICIOS DE SALUD PROPIEDAD DEL OFERENTE (CARTA DE PRESENTACIÓN DE LA IPS)</t>
  </si>
  <si>
    <t xml:space="preserve">DATOS DE LOS SERVICIO OFERTADOS POR LAS IPS </t>
  </si>
  <si>
    <t>DEPARTAMENTO DEL AFILIADO</t>
  </si>
  <si>
    <t>CIUDAD DE ATENCIÓN</t>
  </si>
  <si>
    <t>GRUPO SERVICIO</t>
  </si>
  <si>
    <t>CÓDIGO SERVICIO</t>
  </si>
  <si>
    <t>NOMBRE SERVICIO</t>
  </si>
  <si>
    <t>CÓDIGO DEL PRESTADOR
12 Dígitos</t>
  </si>
  <si>
    <t>CÓDIGO PUNTO IPS
10 Dígitos</t>
  </si>
  <si>
    <t xml:space="preserve">NÚMERO DEL PUNTO IPS
2 Dígitos
</t>
  </si>
  <si>
    <t>NOMBRE DE PRESTADOR</t>
  </si>
  <si>
    <t>NOMBRE SEDE</t>
  </si>
  <si>
    <t>TIPO DE IDENTIFICACIÓN</t>
  </si>
  <si>
    <t>NUMERO DE IDENTIFICACIÓN</t>
  </si>
  <si>
    <t>UBICACIÓN, FOLIOS O PAGINA  DE LOS SOPORTES</t>
  </si>
  <si>
    <t>ID</t>
  </si>
  <si>
    <t>1. Objeto del contrato: debe incluir una cláusula específica donde se determine que el objeto del contrato es para la atención de la población requerida en cumplimiento delo establecido en la Invitación Pública de 2023.</t>
  </si>
  <si>
    <t>2. Término de duración, el cual debe corresponder al mismo del plazo del contrato a suscribir objeto del presente proceso de selección.</t>
  </si>
  <si>
    <t>3. Servicios contratados: Relación de los servicios de salud habilitados sujetos a contratación, conforme con lo registrado en el Registro Especial de Prestadores de Servicios de Salud.</t>
  </si>
  <si>
    <t>4. Modalidad y forma de pago.</t>
  </si>
  <si>
    <t>5. Firma de las partes, suscrita por el representante legal, su delegado y/o apoderado</t>
  </si>
  <si>
    <t>6. Soporte de habilitación: Prueba de que los servicios ofrecidos están habilitados, bien sea mediante REPS o mediante inscripción ante el ente territorial. En este último caso la inscripción se debe identificar el nombre de la IPS, código de sede, servicios, complejidad y capacidad, cuando sea el caso.</t>
  </si>
  <si>
    <t>7. Certificado de representación legal: Documento que acredite la representación legal (Certificado de Cámara de Comercio o Resolución de Nombramiento).</t>
  </si>
  <si>
    <t>a. Nombre del representante legal</t>
  </si>
  <si>
    <t>b. Nombre de la institución</t>
  </si>
  <si>
    <t>c. Número de NIT</t>
  </si>
  <si>
    <t>d. Número de Registro especial de la IPS</t>
  </si>
  <si>
    <t>e. Lugar donde se prestan los servicios o las tecnologías en salud</t>
  </si>
  <si>
    <t>Relación de los servicios de salud habilitados sujetos a prestación, conforme con lo registrado en el Registro Especial de Prestadores de Servicios de Salud.</t>
  </si>
  <si>
    <t>RESULTADO DE LA EVALUACIÓN</t>
  </si>
  <si>
    <t>cumple</t>
  </si>
  <si>
    <t>BARRANQUILLA</t>
  </si>
  <si>
    <t>CONSULTA EXTERNA</t>
  </si>
  <si>
    <t>0800100950</t>
  </si>
  <si>
    <t>02</t>
  </si>
  <si>
    <t>NIT</t>
  </si>
  <si>
    <t>800112725-4</t>
  </si>
  <si>
    <t>no cumple</t>
  </si>
  <si>
    <t>01</t>
  </si>
  <si>
    <t>FISIOTERAPIA</t>
  </si>
  <si>
    <t>MEDICINA GENERAL</t>
  </si>
  <si>
    <t>MEDICINA INTERNA</t>
  </si>
  <si>
    <t>CUIDADO INTERMEDIO ADULTOS</t>
  </si>
  <si>
    <t>CUIDADO INTENSIVO ADULTOS</t>
  </si>
  <si>
    <t>SUMINISTRO DE LENTES Y MONTURAS</t>
  </si>
  <si>
    <t>ATLÁNTICO</t>
  </si>
  <si>
    <t>OTROS</t>
  </si>
  <si>
    <t>MAGDALENA</t>
  </si>
  <si>
    <t>SANTA MARTA</t>
  </si>
  <si>
    <t>04</t>
  </si>
  <si>
    <t>APOYO DIAGNÓSTICO Y COMPLEMENTACIÓN TERAPÉUTICA</t>
  </si>
  <si>
    <t>LABORATORIO CLÍNICO</t>
  </si>
  <si>
    <t>QUIRÚRGICOS</t>
  </si>
  <si>
    <t>CIRUGÍA GENERAL</t>
  </si>
  <si>
    <t>CIRUGÍA ORTOPÉDICA</t>
  </si>
  <si>
    <t>CIRUGÍA OTORRINOLARINGOLOGÍA</t>
  </si>
  <si>
    <t>INTERNACIÓN</t>
  </si>
  <si>
    <t>HOSPITALIZACIÓN ADULTOS</t>
  </si>
  <si>
    <t>CIRUGÍA CARDIOVASCULAR</t>
  </si>
  <si>
    <t>4700101493</t>
  </si>
  <si>
    <t>DISPENSACIÓN DE MEDICAMENTOS</t>
  </si>
  <si>
    <t>CIRUGÍA UROLÓGICA</t>
  </si>
  <si>
    <t>CESAR</t>
  </si>
  <si>
    <t>VALLEDUPAR</t>
  </si>
  <si>
    <t>ODONTOLOGÍA</t>
  </si>
  <si>
    <t>OFTALMOLOGÍA</t>
  </si>
  <si>
    <t>03</t>
  </si>
  <si>
    <t>IMÁGENES DIAGNÓSTICAS</t>
  </si>
  <si>
    <t>LA GUAJIRA</t>
  </si>
  <si>
    <t>RIOHACHA</t>
  </si>
  <si>
    <t>BOLIVAR</t>
  </si>
  <si>
    <t>CARTAGENA</t>
  </si>
  <si>
    <t xml:space="preserve">NOMBRE DEL OFERENTE </t>
  </si>
  <si>
    <t xml:space="preserve">VIVA 1A IPS S.A. </t>
  </si>
  <si>
    <t>080010307103</t>
  </si>
  <si>
    <t>0800103071</t>
  </si>
  <si>
    <t>VIVA 1A IPS S.A</t>
  </si>
  <si>
    <t xml:space="preserve">VIVA 1 A IPS  COUNTRY </t>
  </si>
  <si>
    <t>900219120-2</t>
  </si>
  <si>
    <t>B1</t>
  </si>
  <si>
    <t>VIVA 1 A IPS  COUNTRY</t>
  </si>
  <si>
    <t>B2</t>
  </si>
  <si>
    <t>B3</t>
  </si>
  <si>
    <t>ORTOPEDIA Y TRAUMATOLOGÍA</t>
  </si>
  <si>
    <t>B4</t>
  </si>
  <si>
    <t>OTORRINOLARINGOLOGÍA</t>
  </si>
  <si>
    <t>B5</t>
  </si>
  <si>
    <t>UROLOGÍA</t>
  </si>
  <si>
    <t>B6</t>
  </si>
  <si>
    <t>NEUROLOGÍA</t>
  </si>
  <si>
    <t>080010307113</t>
  </si>
  <si>
    <t>13</t>
  </si>
  <si>
    <t>VIVA 1 A IPS CARRERA 49 C</t>
  </si>
  <si>
    <t>B7</t>
  </si>
  <si>
    <t>DERMATOLOGÍA</t>
  </si>
  <si>
    <t>B8</t>
  </si>
  <si>
    <t>ENDOCRINOLOGÍA</t>
  </si>
  <si>
    <t>B9</t>
  </si>
  <si>
    <t>080010095001</t>
  </si>
  <si>
    <t>FUNDACIÓN OFTALMOLOGICA DEL CARIBE</t>
  </si>
  <si>
    <t>FUNDACIÓN OFTALMOLOGICA DEL CARIBE SEDE ALEGRA - FUNDACIÓN OFTALMOLOGICA DEL CARIBE SEDE VIVA</t>
  </si>
  <si>
    <t>B10</t>
  </si>
  <si>
    <t>080010054401</t>
  </si>
  <si>
    <t>0800100544</t>
  </si>
  <si>
    <t>ORGANIZACION CLINICA BONNADONA PREVENIR S.A.S.</t>
  </si>
  <si>
    <t>800194798-2</t>
  </si>
  <si>
    <t>B11</t>
  </si>
  <si>
    <t>080010307105</t>
  </si>
  <si>
    <t>05</t>
  </si>
  <si>
    <t>VIVA 1A IPS SAN JOSE</t>
  </si>
  <si>
    <t>B12</t>
  </si>
  <si>
    <t>B13</t>
  </si>
  <si>
    <t>B14</t>
  </si>
  <si>
    <t>B15</t>
  </si>
  <si>
    <t>B16</t>
  </si>
  <si>
    <t>B17</t>
  </si>
  <si>
    <t>B18</t>
  </si>
  <si>
    <t>B19</t>
  </si>
  <si>
    <t>B20</t>
  </si>
  <si>
    <t>B21</t>
  </si>
  <si>
    <t>B22</t>
  </si>
  <si>
    <t>B23</t>
  </si>
  <si>
    <t>VIVA 1A IPS S.A.</t>
  </si>
  <si>
    <t>470010110204</t>
  </si>
  <si>
    <t>4700101102</t>
  </si>
  <si>
    <t>VIVA 1A IPS MARINELO</t>
  </si>
  <si>
    <t>B24</t>
  </si>
  <si>
    <t>B25</t>
  </si>
  <si>
    <t>B26</t>
  </si>
  <si>
    <t>B27</t>
  </si>
  <si>
    <t>B28</t>
  </si>
  <si>
    <t>B29</t>
  </si>
  <si>
    <t>B30</t>
  </si>
  <si>
    <t>B31</t>
  </si>
  <si>
    <t>B32</t>
  </si>
  <si>
    <t xml:space="preserve">470010149301	</t>
  </si>
  <si>
    <t>FUNDACIÓN OFTALMOLOGICA DEL CARIBE - SEDE SANTA MARTA</t>
  </si>
  <si>
    <t>B33</t>
  </si>
  <si>
    <t>110011908610</t>
  </si>
  <si>
    <t>1100119086</t>
  </si>
  <si>
    <t>10</t>
  </si>
  <si>
    <t>VIVA 1A LABORATORIO</t>
  </si>
  <si>
    <t>B34</t>
  </si>
  <si>
    <t>B35</t>
  </si>
  <si>
    <t>470010040601</t>
  </si>
  <si>
    <t>4700100406</t>
  </si>
  <si>
    <t>CLÍNICA DE LA MUJER S.A</t>
  </si>
  <si>
    <t>819000364-7</t>
  </si>
  <si>
    <t>B36</t>
  </si>
  <si>
    <t>B37</t>
  </si>
  <si>
    <t>B38</t>
  </si>
  <si>
    <t>B39</t>
  </si>
  <si>
    <t>B40</t>
  </si>
  <si>
    <t>B41</t>
  </si>
  <si>
    <t>B42</t>
  </si>
  <si>
    <t>B43</t>
  </si>
  <si>
    <t>B44</t>
  </si>
  <si>
    <t>B45</t>
  </si>
  <si>
    <t>B46</t>
  </si>
  <si>
    <t xml:space="preserve">200010157602	</t>
  </si>
  <si>
    <t>2000101576</t>
  </si>
  <si>
    <t xml:space="preserve">VIVA 1A IPS CALLE 16 </t>
  </si>
  <si>
    <t>B47</t>
  </si>
  <si>
    <t>B48</t>
  </si>
  <si>
    <t>B49</t>
  </si>
  <si>
    <t>200010255401</t>
  </si>
  <si>
    <t>2000102554</t>
  </si>
  <si>
    <t>FUNDACIÓN OFTALMOLÓGICA DEL CARIBE</t>
  </si>
  <si>
    <t>FUNDACIÓN OFTALMOLÓGICA DEL CARIBE SEDE VALLEDUPAR</t>
  </si>
  <si>
    <t>B50</t>
  </si>
  <si>
    <t>200010018301</t>
  </si>
  <si>
    <t>2000100183</t>
  </si>
  <si>
    <t>CLÍNICA BUENOS AIRES</t>
  </si>
  <si>
    <t>824002277-1</t>
  </si>
  <si>
    <t>B51</t>
  </si>
  <si>
    <t>B52</t>
  </si>
  <si>
    <t>B53</t>
  </si>
  <si>
    <t>B54</t>
  </si>
  <si>
    <t>B55</t>
  </si>
  <si>
    <t>440010103101</t>
  </si>
  <si>
    <t>4400101031</t>
  </si>
  <si>
    <t>VIVA 1A IPS RIOHACHA</t>
  </si>
  <si>
    <t>B56</t>
  </si>
  <si>
    <t>B57</t>
  </si>
  <si>
    <t>B58</t>
  </si>
  <si>
    <t>440010079201</t>
  </si>
  <si>
    <t>4400100792</t>
  </si>
  <si>
    <t>FUNDACIÓN OFTALMOLOGICA DEL CARIBE - SEDE RIOHACHA</t>
  </si>
  <si>
    <t>B59</t>
  </si>
  <si>
    <t>B60</t>
  </si>
  <si>
    <t>B61</t>
  </si>
  <si>
    <t>440010006501</t>
  </si>
  <si>
    <t>4400100065</t>
  </si>
  <si>
    <t>CENTRO DIAGNOSTICO DE ESPECIALISTAS LTDA</t>
  </si>
  <si>
    <t>800193989-8</t>
  </si>
  <si>
    <t>B62</t>
  </si>
  <si>
    <t>B63</t>
  </si>
  <si>
    <t>B64</t>
  </si>
  <si>
    <t>B65</t>
  </si>
  <si>
    <t>CUMPLE</t>
  </si>
  <si>
    <t>DETALLE DE NO CUMPLIMIENTO</t>
  </si>
  <si>
    <t>Proporción</t>
  </si>
  <si>
    <t>NO CUMPLE</t>
  </si>
  <si>
    <t>Valor</t>
  </si>
  <si>
    <r>
      <rPr>
        <sz val="10"/>
        <color theme="1"/>
        <rFont val="Arial"/>
        <family val="2"/>
      </rPr>
      <t xml:space="preserve">REDES DE PRESTACIÓN DE SERVICIOS DE SALUD PROPIEDAD DEL OFERENTE </t>
    </r>
    <r>
      <rPr>
        <b/>
        <sz val="10"/>
        <color theme="1"/>
        <rFont val="Arial"/>
        <family val="2"/>
      </rPr>
      <t>(CARTA DE PRESENTACIÓN DE LA IPS)</t>
    </r>
  </si>
  <si>
    <t>RESULTADOS EVALUACIÓN DE ASPECTOS HABILITANTES V1VA IPS</t>
  </si>
  <si>
    <t>Total de registros enviados por el oferente</t>
  </si>
  <si>
    <r>
      <t>TOTAL DE REGISTROS</t>
    </r>
    <r>
      <rPr>
        <b/>
        <sz val="10"/>
        <color rgb="FFFF0000"/>
        <rFont val="Arial"/>
        <family val="2"/>
      </rPr>
      <t xml:space="preserve">
65</t>
    </r>
  </si>
  <si>
    <r>
      <rPr>
        <sz val="10"/>
        <color theme="1"/>
        <rFont val="Arial"/>
        <family val="2"/>
      </rPr>
      <t>EVALUACIÓN SOPORTES</t>
    </r>
    <r>
      <rPr>
        <b/>
        <sz val="10"/>
        <color theme="1"/>
        <rFont val="Arial"/>
        <family val="2"/>
      </rPr>
      <t xml:space="preserve"> PROMESA DE CONTRATO</t>
    </r>
  </si>
  <si>
    <t>TOTAL</t>
  </si>
  <si>
    <t>otras causas de rechazo</t>
  </si>
  <si>
    <t>La carta de presentación no tiene  Número de NIT.</t>
  </si>
  <si>
    <t>La carta de presentación no tiene Número de Registro especial de la IPS.</t>
  </si>
  <si>
    <t>La carta de presentación no tiene relacinados los servicios de salud habilitados sujetos a prestación, conforme con lo registrado en el Registro Especial de Prestadores de Servicios de Salud.</t>
  </si>
  <si>
    <t>La oferta del servcio no tiene lo datos completos en el formato 12.
La oferta de servicio no contienen promesa de contrato.
La oferta de servicio no contiene carta de presentación de la IPS.</t>
  </si>
  <si>
    <t>La oferta del servcio no tiene lo datos completos en el formato 12.
La oferta de servicio no contiene promesa de contrato.
La oferta de servicio no contiene carta de presentación de la IPS.</t>
  </si>
  <si>
    <t>REQUISITOS TECNICOS HABILITANTES</t>
  </si>
  <si>
    <t>RED DE SERVICIOS MÍNIMA POR DEPARTAMENTO</t>
  </si>
  <si>
    <t>DENOMINADOR CUMPLIMIENTO RED DE SERVICIOS</t>
  </si>
  <si>
    <t>CIUDADES CAPITALES</t>
  </si>
  <si>
    <t>SERVICIOS CIUDADES CAPITALES</t>
  </si>
  <si>
    <t>SANTAMARTA</t>
  </si>
  <si>
    <t>Total general</t>
  </si>
  <si>
    <t>NUMERADOR VIVA 1A IPS S.A.</t>
  </si>
  <si>
    <t>CUMPLIMIENTO RED DE SERVICIOS</t>
  </si>
  <si>
    <t>PROPONENTE</t>
  </si>
  <si>
    <t>% CUMPLIMIENTO RED DE SERVICIOS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</si>
</sst>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font>
      <sz val="10"/>
      <color rgb="FF000000"/>
      <name val="Arial"/>
      <scheme val="minor"/>
    </font>
    <font>
      <b/>
      <sz val="22"/>
      <color rgb="FFFFFFFF"/>
      <name val="&quot;Arial Narrow&quot;"/>
    </font>
    <font>
      <sz val="10"/>
      <name val="Arial"/>
      <family val="2"/>
    </font>
    <font>
      <sz val="11"/>
      <color theme="1"/>
      <name val="Calibri"/>
      <family val="2"/>
    </font>
    <font>
      <sz val="10"/>
      <color theme="1"/>
      <name val="Arial"/>
      <family val="2"/>
      <scheme val="minor"/>
    </font>
    <font>
      <b/>
      <sz val="11"/>
      <color theme="1"/>
      <name val="&quot;Arial Narrow&quot;"/>
    </font>
    <font>
      <b/>
      <sz val="11"/>
      <color rgb="FFFFFFFF"/>
      <name val="&quot;Arial Narrow&quot;"/>
    </font>
    <font>
      <b/>
      <sz val="24"/>
      <color rgb="FFFFFFFF"/>
      <name val="&quot;Arial Narrow&quot;"/>
    </font>
    <font>
      <b/>
      <sz val="11"/>
      <color theme="1"/>
      <name val="Calibri"/>
      <family val="2"/>
    </font>
    <font>
      <sz val="11"/>
      <color theme="1"/>
      <name val="&quot;Arial Narrow&quot;"/>
    </font>
    <font>
      <b/>
      <sz val="10"/>
      <color theme="1"/>
      <name val="Arial"/>
      <family val="2"/>
      <scheme val="minor"/>
    </font>
    <font>
      <b/>
      <sz val="10"/>
      <color theme="1"/>
      <name val="Arial"/>
      <family val="2"/>
    </font>
    <font>
      <b/>
      <sz val="10"/>
      <color rgb="FFFF0000"/>
      <name val="Arial"/>
      <family val="2"/>
    </font>
    <font>
      <sz val="10"/>
      <color theme="1"/>
      <name val="Arial"/>
      <family val="2"/>
    </font>
    <font>
      <sz val="10"/>
      <color rgb="FF000000"/>
      <name val="Arial"/>
      <family val="2"/>
      <scheme val="minor"/>
    </font>
    <font>
      <sz val="10"/>
      <color theme="1"/>
      <name val="Arial"/>
      <family val="2"/>
    </font>
    <font>
      <b/>
      <sz val="10"/>
      <color theme="1"/>
      <name val="Arial"/>
      <family val="2"/>
      <scheme val="minor"/>
    </font>
    <font>
      <b/>
      <sz val="10"/>
      <color theme="1"/>
      <name val="Arial"/>
      <family val="2"/>
    </font>
    <font>
      <b/>
      <sz val="10"/>
      <color rgb="FF000000"/>
      <name val="Arial"/>
      <family val="2"/>
      <scheme val="minor"/>
    </font>
    <font>
      <b/>
      <sz val="20"/>
      <color rgb="FFFFFFFF"/>
      <name val="&quot;Arial Narrow&quot;"/>
    </font>
    <font>
      <sz val="20"/>
      <name val="Arial"/>
      <family val="2"/>
    </font>
    <font>
      <b/>
      <sz val="11"/>
      <color theme="1"/>
      <name val="Calibri"/>
      <family val="2"/>
    </font>
    <font>
      <sz val="11"/>
      <color theme="1"/>
      <name val="Calibri"/>
      <family val="2"/>
    </font>
    <font>
      <sz val="10"/>
      <color rgb="FF000000"/>
      <name val="Arial"/>
      <family val="2"/>
      <scheme val="minor"/>
    </font>
    <font>
      <b/>
      <sz val="12"/>
      <color rgb="FF000000"/>
      <name val="Arial"/>
      <family val="2"/>
      <scheme val="minor"/>
    </font>
    <font>
      <b/>
      <sz val="16"/>
      <color rgb="FF000000"/>
      <name val="Arial"/>
      <family val="2"/>
      <scheme val="minor"/>
    </font>
    <font>
      <b/>
      <sz val="12"/>
      <color rgb="FF3C78D8"/>
      <name val="Arial"/>
      <family val="2"/>
      <scheme val="minor"/>
    </font>
    <font>
      <b/>
      <sz val="11"/>
      <color rgb="FF000000"/>
      <name val="Arial"/>
      <family val="2"/>
      <scheme val="minor"/>
    </font>
    <font>
      <sz val="11"/>
      <color rgb="FF000000"/>
      <name val="Arial"/>
      <family val="2"/>
      <scheme val="minor"/>
    </font>
    <font>
      <b/>
      <sz val="14"/>
      <color rgb="FF000000"/>
      <name val="Arial"/>
      <family val="2"/>
      <scheme val="minor"/>
    </font>
    <font>
      <sz val="14"/>
      <color rgb="FF000000"/>
      <name val="Arial"/>
      <family val="2"/>
      <scheme val="minor"/>
    </font>
  </fonts>
  <fills count="19">
    <fill>
      <patternFill patternType="none"/>
    </fill>
    <fill>
      <patternFill patternType="gray125"/>
    </fill>
    <fill>
      <patternFill patternType="solid">
        <fgColor rgb="FF95B3D7"/>
        <bgColor rgb="FF95B3D7"/>
      </patternFill>
    </fill>
    <fill>
      <patternFill patternType="solid">
        <fgColor rgb="FF244061"/>
        <bgColor rgb="FF244061"/>
      </patternFill>
    </fill>
    <fill>
      <patternFill patternType="solid">
        <fgColor rgb="FF92CDDC"/>
        <bgColor rgb="FF92CDDC"/>
      </patternFill>
    </fill>
    <fill>
      <patternFill patternType="solid">
        <fgColor rgb="FFB4C6E7"/>
        <bgColor rgb="FFB4C6E7"/>
      </patternFill>
    </fill>
    <fill>
      <patternFill patternType="solid">
        <fgColor rgb="FFC8C8C8"/>
        <bgColor rgb="FFC8C8C8"/>
      </patternFill>
    </fill>
    <fill>
      <patternFill patternType="solid">
        <fgColor rgb="FFDBE5F1"/>
        <bgColor rgb="FFDBE5F1"/>
      </patternFill>
    </fill>
    <fill>
      <patternFill patternType="solid">
        <fgColor rgb="FFA8D08D"/>
        <bgColor rgb="FFA8D08D"/>
      </patternFill>
    </fill>
    <fill>
      <patternFill patternType="solid">
        <fgColor rgb="FFFF5050"/>
        <bgColor rgb="FFFF5050"/>
      </patternFill>
    </fill>
    <fill>
      <patternFill patternType="solid">
        <fgColor theme="0"/>
        <bgColor theme="0"/>
      </patternFill>
    </fill>
    <fill>
      <patternFill patternType="solid">
        <fgColor rgb="FF6FA8DC"/>
        <bgColor rgb="FF6FA8DC"/>
      </patternFill>
    </fill>
    <fill>
      <patternFill patternType="solid">
        <fgColor rgb="FFF4CCCC"/>
        <bgColor rgb="FFF4CCCC"/>
      </patternFill>
    </fill>
    <fill>
      <patternFill patternType="solid">
        <fgColor rgb="FFCFE2F3"/>
        <bgColor rgb="FFCFE2F3"/>
      </patternFill>
    </fill>
    <fill>
      <patternFill patternType="solid">
        <fgColor rgb="FFD9EAD3"/>
        <bgColor rgb="FFD9EAD3"/>
      </patternFill>
    </fill>
    <fill>
      <patternFill patternType="solid">
        <fgColor theme="4" tint="0.79998168889431442"/>
        <bgColor indexed="64"/>
      </patternFill>
    </fill>
    <fill>
      <patternFill patternType="solid">
        <fgColor theme="6" tint="0.79998168889431442"/>
        <bgColor indexed="64"/>
      </patternFill>
    </fill>
    <fill>
      <patternFill patternType="solid">
        <fgColor theme="5" tint="0.79998168889431442"/>
        <bgColor rgb="FFA8D08D"/>
      </patternFill>
    </fill>
    <fill>
      <patternFill patternType="solid">
        <fgColor rgb="FFFF0000"/>
        <bgColor indexed="64"/>
      </patternFill>
    </fill>
  </fills>
  <borders count="61">
    <border>
      <left/>
      <right/>
      <top/>
      <bottom/>
      <diagonal/>
    </border>
    <border>
      <left/>
      <right/>
      <top style="thin">
        <color rgb="FF000000"/>
      </top>
      <bottom/>
      <diagonal/>
    </border>
    <border>
      <left/>
      <right style="medium">
        <color rgb="FF000000"/>
      </right>
      <top style="thin">
        <color rgb="FF000000"/>
      </top>
      <bottom/>
      <diagonal/>
    </border>
    <border>
      <left/>
      <right style="medium">
        <color rgb="FF000000"/>
      </right>
      <top/>
      <bottom/>
      <diagonal/>
    </border>
    <border>
      <left/>
      <right/>
      <top/>
      <bottom style="thin">
        <color rgb="FF000000"/>
      </bottom>
      <diagonal/>
    </border>
    <border>
      <left/>
      <right style="medium">
        <color rgb="FF000000"/>
      </right>
      <top/>
      <bottom style="thin">
        <color rgb="FF000000"/>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thin">
        <color rgb="FF000000"/>
      </right>
      <top/>
      <bottom style="medium">
        <color rgb="FF000000"/>
      </bottom>
      <diagonal/>
    </border>
    <border>
      <left/>
      <right style="thin">
        <color rgb="FF000000"/>
      </right>
      <top/>
      <bottom style="medium">
        <color rgb="FF000000"/>
      </bottom>
      <diagonal/>
    </border>
    <border>
      <left/>
      <right style="thin">
        <color rgb="FF000000"/>
      </right>
      <top/>
      <bottom style="thin">
        <color rgb="FF000000"/>
      </bottom>
      <diagonal/>
    </border>
    <border>
      <left style="medium">
        <color rgb="FF000000"/>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right style="thin">
        <color rgb="FF000000"/>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right style="thin">
        <color rgb="FF000000"/>
      </right>
      <top/>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FFFFFF"/>
      </left>
      <right style="medium">
        <color rgb="FFFFFFFF"/>
      </right>
      <top/>
      <bottom style="thin">
        <color rgb="FF000000"/>
      </bottom>
      <diagonal/>
    </border>
    <border>
      <left/>
      <right style="medium">
        <color rgb="FFFFFFFF"/>
      </right>
      <top/>
      <bottom style="thin">
        <color rgb="FF000000"/>
      </bottom>
      <diagonal/>
    </border>
    <border>
      <left style="medium">
        <color rgb="FF000000"/>
      </left>
      <right/>
      <top style="medium">
        <color rgb="FF000000"/>
      </top>
      <bottom style="thin">
        <color rgb="FF000000"/>
      </bottom>
      <diagonal/>
    </border>
    <border>
      <left style="medium">
        <color rgb="FF000000"/>
      </left>
      <right style="medium">
        <color rgb="FF000000"/>
      </right>
      <top style="medium">
        <color rgb="FF000000"/>
      </top>
      <bottom/>
      <diagonal/>
    </border>
    <border>
      <left style="thin">
        <color rgb="FF000000"/>
      </left>
      <right style="thin">
        <color rgb="FF000000"/>
      </right>
      <top/>
      <bottom style="thin">
        <color rgb="FF000000"/>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indexed="64"/>
      </right>
      <top style="medium">
        <color rgb="FF000000"/>
      </top>
      <bottom style="medium">
        <color rgb="FF000000"/>
      </bottom>
      <diagonal/>
    </border>
    <border>
      <left/>
      <right style="medium">
        <color indexed="64"/>
      </right>
      <top style="medium">
        <color indexed="64"/>
      </top>
      <bottom style="thin">
        <color rgb="FF000000"/>
      </bottom>
      <diagonal/>
    </border>
    <border>
      <left/>
      <right style="medium">
        <color indexed="64"/>
      </right>
      <top style="medium">
        <color rgb="FF000000"/>
      </top>
      <bottom style="thin">
        <color rgb="FF000000"/>
      </bottom>
      <diagonal/>
    </border>
    <border>
      <left/>
      <right style="medium">
        <color indexed="64"/>
      </right>
      <top style="medium">
        <color rgb="FF000000"/>
      </top>
      <bottom style="medium">
        <color indexed="64"/>
      </bottom>
      <diagonal/>
    </border>
    <border>
      <left/>
      <right style="thin">
        <color rgb="FF000000"/>
      </right>
      <top style="medium">
        <color rgb="FF000000"/>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rgb="FF000000"/>
      </right>
      <top style="medium">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rgb="FF999999"/>
      </left>
      <right/>
      <top/>
      <bottom/>
      <diagonal/>
    </border>
    <border>
      <left style="thin">
        <color rgb="FF999999"/>
      </left>
      <right style="thin">
        <color rgb="FF999999"/>
      </right>
      <top/>
      <bottom/>
      <diagonal/>
    </border>
    <border>
      <left style="thin">
        <color rgb="FF999999"/>
      </left>
      <right/>
      <top style="thin">
        <color indexed="65"/>
      </top>
      <bottom/>
      <diagonal/>
    </border>
    <border>
      <left style="thin">
        <color rgb="FF999999"/>
      </left>
      <right style="thin">
        <color rgb="FF999999"/>
      </right>
      <top style="thin">
        <color indexed="65"/>
      </top>
      <bottom/>
      <diagonal/>
    </border>
    <border>
      <left style="thin">
        <color rgb="FF999999"/>
      </left>
      <right/>
      <top style="thin">
        <color rgb="FF999999"/>
      </top>
      <bottom/>
      <diagonal/>
    </border>
    <border>
      <left style="thin">
        <color rgb="FF999999"/>
      </left>
      <right style="thin">
        <color rgb="FF999999"/>
      </right>
      <top style="thin">
        <color rgb="FF999999"/>
      </top>
      <bottom/>
      <diagonal/>
    </border>
    <border>
      <left style="thin">
        <color indexed="64"/>
      </left>
      <right style="thin">
        <color indexed="64"/>
      </right>
      <top/>
      <bottom style="thin">
        <color indexed="64"/>
      </bottom>
      <diagonal/>
    </border>
  </borders>
  <cellStyleXfs count="2">
    <xf numFmtId="0" fontId="0" fillId="0" borderId="0"/>
    <xf numFmtId="9" fontId="14" fillId="0" borderId="0" applyFont="0" applyFill="0" applyBorder="0" applyAlignment="0" applyProtection="0"/>
  </cellStyleXfs>
  <cellXfs count="158">
    <xf numFmtId="0" fontId="0" fillId="0" borderId="0" xfId="0"/>
    <xf numFmtId="0" fontId="3" fillId="0" borderId="0" xfId="0" applyFont="1"/>
    <xf numFmtId="0" fontId="3" fillId="3" borderId="6" xfId="0" applyFont="1" applyFill="1" applyBorder="1"/>
    <xf numFmtId="0" fontId="3" fillId="3" borderId="7" xfId="0" applyFont="1" applyFill="1" applyBorder="1"/>
    <xf numFmtId="0" fontId="3" fillId="3" borderId="8" xfId="0" applyFont="1" applyFill="1" applyBorder="1"/>
    <xf numFmtId="0" fontId="3" fillId="0" borderId="3" xfId="0" applyFont="1" applyBorder="1"/>
    <xf numFmtId="0" fontId="5" fillId="0" borderId="6" xfId="0" applyFont="1" applyBorder="1" applyAlignment="1">
      <alignment horizontal="center"/>
    </xf>
    <xf numFmtId="0" fontId="5" fillId="0" borderId="7" xfId="0" applyFont="1" applyBorder="1" applyAlignment="1">
      <alignment horizontal="center"/>
    </xf>
    <xf numFmtId="0" fontId="5" fillId="0" borderId="8" xfId="0" applyFont="1" applyBorder="1" applyAlignment="1">
      <alignment horizontal="center"/>
    </xf>
    <xf numFmtId="0" fontId="3" fillId="0" borderId="4" xfId="0" applyFont="1" applyBorder="1"/>
    <xf numFmtId="0" fontId="3" fillId="0" borderId="7" xfId="0" applyFont="1" applyBorder="1"/>
    <xf numFmtId="0" fontId="3" fillId="0" borderId="6" xfId="0" applyFont="1" applyBorder="1"/>
    <xf numFmtId="14" fontId="3" fillId="0" borderId="7" xfId="0" applyNumberFormat="1" applyFont="1" applyBorder="1" applyAlignment="1">
      <alignment vertical="top"/>
    </xf>
    <xf numFmtId="14" fontId="3" fillId="0" borderId="7" xfId="0" applyNumberFormat="1" applyFont="1" applyBorder="1"/>
    <xf numFmtId="0" fontId="8" fillId="0" borderId="14" xfId="0" applyFont="1" applyBorder="1" applyAlignment="1">
      <alignment wrapText="1"/>
    </xf>
    <xf numFmtId="0" fontId="3" fillId="8" borderId="0" xfId="0" applyFont="1" applyFill="1" applyAlignment="1">
      <alignment wrapText="1"/>
    </xf>
    <xf numFmtId="0" fontId="3" fillId="8" borderId="0" xfId="0" applyFont="1" applyFill="1" applyAlignment="1">
      <alignment horizontal="right"/>
    </xf>
    <xf numFmtId="0" fontId="3" fillId="9" borderId="0" xfId="0" applyFont="1" applyFill="1"/>
    <xf numFmtId="0" fontId="3" fillId="9" borderId="0" xfId="0" applyFont="1" applyFill="1" applyAlignment="1">
      <alignment horizontal="right"/>
    </xf>
    <xf numFmtId="0" fontId="3" fillId="10" borderId="0" xfId="0" applyFont="1" applyFill="1"/>
    <xf numFmtId="0" fontId="6" fillId="4" borderId="9" xfId="0" applyFont="1" applyFill="1" applyBorder="1" applyAlignment="1">
      <alignment wrapText="1"/>
    </xf>
    <xf numFmtId="0" fontId="6" fillId="4" borderId="10" xfId="0" applyFont="1" applyFill="1" applyBorder="1" applyAlignment="1">
      <alignment horizontal="center" wrapText="1"/>
    </xf>
    <xf numFmtId="1" fontId="6" fillId="4" borderId="10" xfId="0" applyNumberFormat="1" applyFont="1" applyFill="1" applyBorder="1" applyAlignment="1">
      <alignment horizontal="center" wrapText="1"/>
    </xf>
    <xf numFmtId="0" fontId="6" fillId="4" borderId="10" xfId="0" applyFont="1" applyFill="1" applyBorder="1" applyAlignment="1">
      <alignment horizontal="center" vertical="top" wrapText="1"/>
    </xf>
    <xf numFmtId="0" fontId="6" fillId="5" borderId="11" xfId="0" applyFont="1" applyFill="1" applyBorder="1" applyAlignment="1">
      <alignment horizontal="center" wrapText="1"/>
    </xf>
    <xf numFmtId="1" fontId="3" fillId="0" borderId="7" xfId="0" applyNumberFormat="1" applyFont="1" applyBorder="1"/>
    <xf numFmtId="0" fontId="6" fillId="5" borderId="22" xfId="0" applyFont="1" applyFill="1" applyBorder="1" applyAlignment="1">
      <alignment horizontal="center" wrapText="1"/>
    </xf>
    <xf numFmtId="0" fontId="6" fillId="5" borderId="23" xfId="0" applyFont="1" applyFill="1" applyBorder="1" applyAlignment="1">
      <alignment horizontal="center" wrapText="1"/>
    </xf>
    <xf numFmtId="1" fontId="6" fillId="5" borderId="11" xfId="0" applyNumberFormat="1" applyFont="1" applyFill="1" applyBorder="1" applyAlignment="1">
      <alignment horizontal="center" wrapText="1"/>
    </xf>
    <xf numFmtId="49" fontId="6" fillId="5" borderId="11" xfId="0" applyNumberFormat="1" applyFont="1" applyFill="1" applyBorder="1" applyAlignment="1">
      <alignment horizontal="center" wrapText="1"/>
    </xf>
    <xf numFmtId="0" fontId="6" fillId="5" borderId="5" xfId="0" applyFont="1" applyFill="1" applyBorder="1" applyAlignment="1">
      <alignment horizontal="center" wrapText="1"/>
    </xf>
    <xf numFmtId="0" fontId="5" fillId="7" borderId="5" xfId="0" applyFont="1" applyFill="1" applyBorder="1" applyAlignment="1">
      <alignment horizontal="center" wrapText="1"/>
    </xf>
    <xf numFmtId="0" fontId="6" fillId="5" borderId="24" xfId="0" applyFont="1" applyFill="1" applyBorder="1" applyAlignment="1">
      <alignment horizontal="center" wrapText="1"/>
    </xf>
    <xf numFmtId="0" fontId="8" fillId="0" borderId="17" xfId="0" applyFont="1" applyBorder="1" applyAlignment="1">
      <alignment wrapText="1"/>
    </xf>
    <xf numFmtId="0" fontId="8" fillId="0" borderId="18" xfId="0" applyFont="1" applyBorder="1" applyAlignment="1">
      <alignment wrapText="1"/>
    </xf>
    <xf numFmtId="0" fontId="3" fillId="11" borderId="25" xfId="0" applyFont="1" applyFill="1" applyBorder="1"/>
    <xf numFmtId="0" fontId="9" fillId="10" borderId="26" xfId="0" applyFont="1" applyFill="1" applyBorder="1" applyAlignment="1">
      <alignment horizontal="center"/>
    </xf>
    <xf numFmtId="0" fontId="9" fillId="10" borderId="11" xfId="0" applyFont="1" applyFill="1" applyBorder="1" applyAlignment="1">
      <alignment horizontal="center"/>
    </xf>
    <xf numFmtId="0" fontId="3" fillId="10" borderId="11" xfId="0" applyFont="1" applyFill="1" applyBorder="1" applyAlignment="1">
      <alignment horizontal="center"/>
    </xf>
    <xf numFmtId="0" fontId="3" fillId="10" borderId="11" xfId="0" applyFont="1" applyFill="1" applyBorder="1"/>
    <xf numFmtId="49" fontId="9" fillId="10" borderId="11" xfId="0" applyNumberFormat="1" applyFont="1" applyFill="1" applyBorder="1"/>
    <xf numFmtId="1" fontId="9" fillId="10" borderId="11" xfId="0" applyNumberFormat="1" applyFont="1" applyFill="1" applyBorder="1"/>
    <xf numFmtId="0" fontId="9" fillId="10" borderId="11" xfId="0" applyFont="1" applyFill="1" applyBorder="1"/>
    <xf numFmtId="0" fontId="3" fillId="10" borderId="4" xfId="0" applyFont="1" applyFill="1" applyBorder="1"/>
    <xf numFmtId="0" fontId="3" fillId="8" borderId="12" xfId="0" applyFont="1" applyFill="1" applyBorder="1"/>
    <xf numFmtId="0" fontId="3" fillId="10" borderId="20" xfId="0" applyFont="1" applyFill="1" applyBorder="1"/>
    <xf numFmtId="0" fontId="3" fillId="10" borderId="13" xfId="0" applyFont="1" applyFill="1" applyBorder="1"/>
    <xf numFmtId="0" fontId="3" fillId="10" borderId="21" xfId="0" applyFont="1" applyFill="1" applyBorder="1"/>
    <xf numFmtId="0" fontId="3" fillId="10" borderId="20" xfId="0" applyFont="1" applyFill="1" applyBorder="1" applyAlignment="1">
      <alignment horizontal="right"/>
    </xf>
    <xf numFmtId="0" fontId="3" fillId="10" borderId="13" xfId="0" applyFont="1" applyFill="1" applyBorder="1" applyAlignment="1">
      <alignment horizontal="right"/>
    </xf>
    <xf numFmtId="0" fontId="3" fillId="10" borderId="21" xfId="0" applyFont="1" applyFill="1" applyBorder="1" applyAlignment="1">
      <alignment horizontal="right"/>
    </xf>
    <xf numFmtId="0" fontId="3" fillId="11" borderId="27" xfId="0" applyFont="1" applyFill="1" applyBorder="1" applyAlignment="1">
      <alignment horizontal="right"/>
    </xf>
    <xf numFmtId="0" fontId="3" fillId="10" borderId="25" xfId="0" applyFont="1" applyFill="1" applyBorder="1"/>
    <xf numFmtId="0" fontId="3" fillId="10" borderId="0" xfId="0" applyFont="1" applyFill="1" applyAlignment="1">
      <alignment horizontal="right"/>
    </xf>
    <xf numFmtId="0" fontId="3" fillId="10" borderId="27" xfId="0" applyFont="1" applyFill="1" applyBorder="1"/>
    <xf numFmtId="0" fontId="3" fillId="10" borderId="26" xfId="0" applyFont="1" applyFill="1" applyBorder="1" applyAlignment="1">
      <alignment horizontal="center"/>
    </xf>
    <xf numFmtId="0" fontId="3" fillId="10" borderId="26" xfId="0" applyFont="1" applyFill="1" applyBorder="1"/>
    <xf numFmtId="0" fontId="3" fillId="8" borderId="6" xfId="0" applyFont="1" applyFill="1" applyBorder="1"/>
    <xf numFmtId="0" fontId="3" fillId="11" borderId="28" xfId="0" applyFont="1" applyFill="1" applyBorder="1" applyAlignment="1">
      <alignment horizontal="right"/>
    </xf>
    <xf numFmtId="0" fontId="3" fillId="10" borderId="28" xfId="0" applyFont="1" applyFill="1" applyBorder="1"/>
    <xf numFmtId="0" fontId="4" fillId="13" borderId="29" xfId="0" applyFont="1" applyFill="1" applyBorder="1" applyAlignment="1">
      <alignment wrapText="1"/>
    </xf>
    <xf numFmtId="0" fontId="4" fillId="14" borderId="29" xfId="0" applyFont="1" applyFill="1" applyBorder="1" applyAlignment="1">
      <alignment wrapText="1"/>
    </xf>
    <xf numFmtId="9" fontId="4" fillId="14" borderId="29" xfId="0" applyNumberFormat="1" applyFont="1" applyFill="1" applyBorder="1"/>
    <xf numFmtId="0" fontId="4" fillId="12" borderId="29" xfId="0" applyFont="1" applyFill="1" applyBorder="1"/>
    <xf numFmtId="9" fontId="4" fillId="12" borderId="29" xfId="0" applyNumberFormat="1" applyFont="1" applyFill="1" applyBorder="1"/>
    <xf numFmtId="3" fontId="4" fillId="14" borderId="29" xfId="0" applyNumberFormat="1" applyFont="1" applyFill="1" applyBorder="1"/>
    <xf numFmtId="3" fontId="4" fillId="12" borderId="29" xfId="0" applyNumberFormat="1" applyFont="1" applyFill="1" applyBorder="1"/>
    <xf numFmtId="0" fontId="10" fillId="0" borderId="32" xfId="0" applyFont="1" applyBorder="1" applyAlignment="1">
      <alignment vertical="center"/>
    </xf>
    <xf numFmtId="0" fontId="16" fillId="0" borderId="34" xfId="0" applyFont="1" applyBorder="1" applyAlignment="1">
      <alignment wrapText="1"/>
    </xf>
    <xf numFmtId="0" fontId="4" fillId="0" borderId="33" xfId="0" applyFont="1" applyBorder="1" applyAlignment="1">
      <alignment horizontal="center" vertical="center"/>
    </xf>
    <xf numFmtId="0" fontId="4" fillId="0" borderId="35" xfId="0" applyFont="1" applyBorder="1" applyAlignment="1">
      <alignment horizontal="center" vertical="center"/>
    </xf>
    <xf numFmtId="0" fontId="0" fillId="0" borderId="0" xfId="0"/>
    <xf numFmtId="0" fontId="0" fillId="0" borderId="0" xfId="0" applyBorder="1"/>
    <xf numFmtId="0" fontId="16" fillId="13" borderId="43" xfId="0" applyFont="1" applyFill="1" applyBorder="1" applyAlignment="1">
      <alignment horizontal="center" vertical="center" wrapText="1"/>
    </xf>
    <xf numFmtId="9" fontId="0" fillId="0" borderId="0" xfId="1" applyFont="1" applyBorder="1" applyAlignment="1">
      <alignment horizontal="left"/>
    </xf>
    <xf numFmtId="9" fontId="4" fillId="14" borderId="43" xfId="0" applyNumberFormat="1" applyFont="1" applyFill="1" applyBorder="1"/>
    <xf numFmtId="9" fontId="4" fillId="12" borderId="43" xfId="0" applyNumberFormat="1" applyFont="1" applyFill="1" applyBorder="1"/>
    <xf numFmtId="3" fontId="4" fillId="14" borderId="43" xfId="0" applyNumberFormat="1" applyFont="1" applyFill="1" applyBorder="1"/>
    <xf numFmtId="3" fontId="4" fillId="12" borderId="43" xfId="0" applyNumberFormat="1" applyFont="1" applyFill="1" applyBorder="1"/>
    <xf numFmtId="0" fontId="18" fillId="0" borderId="0" xfId="0" applyFont="1" applyBorder="1" applyAlignment="1">
      <alignment horizontal="center" vertical="center"/>
    </xf>
    <xf numFmtId="0" fontId="21" fillId="17" borderId="42" xfId="0" applyFont="1" applyFill="1" applyBorder="1" applyAlignment="1">
      <alignment horizontal="center" vertical="center"/>
    </xf>
    <xf numFmtId="0" fontId="23" fillId="0" borderId="0" xfId="0" applyFont="1" applyBorder="1"/>
    <xf numFmtId="0" fontId="22" fillId="0" borderId="44" xfId="0" applyFont="1" applyBorder="1" applyAlignment="1">
      <alignment wrapText="1"/>
    </xf>
    <xf numFmtId="0" fontId="22" fillId="0" borderId="45" xfId="0" applyFont="1" applyBorder="1" applyAlignment="1">
      <alignment wrapText="1"/>
    </xf>
    <xf numFmtId="0" fontId="22" fillId="0" borderId="46" xfId="0" applyFont="1" applyBorder="1" applyAlignment="1">
      <alignment wrapText="1"/>
    </xf>
    <xf numFmtId="0" fontId="22" fillId="0" borderId="44" xfId="0" applyFont="1" applyBorder="1" applyAlignment="1">
      <alignment vertical="center" wrapText="1"/>
    </xf>
    <xf numFmtId="0" fontId="22" fillId="0" borderId="45" xfId="0" applyFont="1" applyBorder="1" applyAlignment="1">
      <alignment vertical="center" wrapText="1"/>
    </xf>
    <xf numFmtId="0" fontId="22" fillId="0" borderId="46" xfId="0" applyFont="1" applyBorder="1" applyAlignment="1">
      <alignment vertical="center" wrapText="1"/>
    </xf>
    <xf numFmtId="0" fontId="22" fillId="0" borderId="15" xfId="0" applyFont="1" applyBorder="1" applyAlignment="1">
      <alignment vertical="center" wrapText="1"/>
    </xf>
    <xf numFmtId="0" fontId="22" fillId="0" borderId="16" xfId="0" applyFont="1" applyBorder="1" applyAlignment="1">
      <alignment vertical="center" wrapText="1"/>
    </xf>
    <xf numFmtId="0" fontId="22" fillId="0" borderId="47" xfId="0" applyFont="1" applyBorder="1" applyAlignment="1">
      <alignment vertical="center" wrapText="1"/>
    </xf>
    <xf numFmtId="0" fontId="22" fillId="0" borderId="42" xfId="0" applyFont="1" applyBorder="1" applyAlignment="1">
      <alignment vertical="center" wrapText="1"/>
    </xf>
    <xf numFmtId="0" fontId="21" fillId="17" borderId="48" xfId="0" applyFont="1" applyFill="1" applyBorder="1" applyAlignment="1">
      <alignment horizontal="center" vertical="center"/>
    </xf>
    <xf numFmtId="0" fontId="22" fillId="0" borderId="42" xfId="0" applyFont="1" applyFill="1" applyBorder="1" applyAlignment="1">
      <alignment vertical="center" wrapText="1"/>
    </xf>
    <xf numFmtId="0" fontId="22" fillId="0" borderId="19" xfId="0" applyFont="1" applyBorder="1"/>
    <xf numFmtId="0" fontId="24" fillId="0" borderId="0" xfId="0" applyFont="1"/>
    <xf numFmtId="0" fontId="18" fillId="0" borderId="0" xfId="0" applyFont="1" applyFill="1" applyBorder="1" applyAlignment="1">
      <alignment horizontal="center" vertical="center"/>
    </xf>
    <xf numFmtId="3" fontId="18" fillId="0" borderId="0" xfId="0" applyNumberFormat="1" applyFont="1" applyFill="1" applyBorder="1" applyAlignment="1">
      <alignment horizontal="center" vertical="center"/>
    </xf>
    <xf numFmtId="0" fontId="15" fillId="13" borderId="52" xfId="0" applyFont="1" applyFill="1" applyBorder="1" applyAlignment="1">
      <alignment wrapText="1"/>
    </xf>
    <xf numFmtId="0" fontId="4" fillId="14" borderId="28" xfId="0" applyFont="1" applyFill="1" applyBorder="1" applyAlignment="1">
      <alignment wrapText="1"/>
    </xf>
    <xf numFmtId="0" fontId="0" fillId="0" borderId="0" xfId="0"/>
    <xf numFmtId="0" fontId="2" fillId="0" borderId="27" xfId="0" applyFont="1" applyBorder="1"/>
    <xf numFmtId="0" fontId="2" fillId="0" borderId="28" xfId="0" applyFont="1" applyBorder="1"/>
    <xf numFmtId="0" fontId="16" fillId="15" borderId="30" xfId="0" applyFont="1" applyFill="1" applyBorder="1" applyAlignment="1">
      <alignment horizontal="center" vertical="center" wrapText="1"/>
    </xf>
    <xf numFmtId="0" fontId="10" fillId="0" borderId="27" xfId="0" applyFont="1" applyBorder="1" applyAlignment="1">
      <alignment horizontal="center" vertical="center" wrapText="1"/>
    </xf>
    <xf numFmtId="0" fontId="16" fillId="15" borderId="31" xfId="0" applyFont="1" applyFill="1" applyBorder="1" applyAlignment="1">
      <alignment horizontal="center" vertical="center" wrapText="1"/>
    </xf>
    <xf numFmtId="0" fontId="25" fillId="0" borderId="0" xfId="0" applyFont="1" applyAlignment="1">
      <alignment horizontal="center"/>
    </xf>
    <xf numFmtId="0" fontId="26" fillId="16" borderId="36" xfId="0" applyFont="1" applyFill="1" applyBorder="1" applyAlignment="1">
      <alignment horizontal="center" vertical="center" wrapText="1"/>
    </xf>
    <xf numFmtId="0" fontId="26" fillId="16" borderId="37" xfId="0" applyFont="1" applyFill="1" applyBorder="1" applyAlignment="1">
      <alignment horizontal="center" vertical="center" wrapText="1"/>
    </xf>
    <xf numFmtId="0" fontId="26" fillId="16" borderId="38" xfId="0" applyFont="1" applyFill="1" applyBorder="1" applyAlignment="1">
      <alignment horizontal="center" vertical="center" wrapText="1"/>
    </xf>
    <xf numFmtId="0" fontId="26" fillId="16" borderId="39" xfId="0" applyFont="1" applyFill="1" applyBorder="1" applyAlignment="1">
      <alignment horizontal="center" vertical="center" wrapText="1"/>
    </xf>
    <xf numFmtId="0" fontId="26" fillId="16" borderId="40" xfId="0" applyFont="1" applyFill="1" applyBorder="1" applyAlignment="1">
      <alignment horizontal="center" vertical="center" wrapText="1"/>
    </xf>
    <xf numFmtId="0" fontId="26" fillId="16" borderId="41" xfId="0" applyFont="1" applyFill="1" applyBorder="1" applyAlignment="1">
      <alignment horizontal="center" vertical="center" wrapText="1"/>
    </xf>
    <xf numFmtId="0" fontId="17" fillId="0" borderId="49" xfId="0" applyFont="1" applyBorder="1" applyAlignment="1">
      <alignment horizontal="center" vertical="center" wrapText="1"/>
    </xf>
    <xf numFmtId="0" fontId="17" fillId="0" borderId="50" xfId="0" applyFont="1" applyBorder="1" applyAlignment="1">
      <alignment horizontal="center" vertical="center" wrapText="1"/>
    </xf>
    <xf numFmtId="0" fontId="17" fillId="0" borderId="51" xfId="0" applyFont="1" applyBorder="1" applyAlignment="1">
      <alignment horizontal="center" vertical="center" wrapText="1"/>
    </xf>
    <xf numFmtId="0" fontId="2" fillId="0" borderId="7" xfId="0" applyFont="1" applyBorder="1"/>
    <xf numFmtId="0" fontId="2" fillId="0" borderId="10" xfId="0" applyFont="1" applyBorder="1"/>
    <xf numFmtId="0" fontId="2" fillId="0" borderId="8" xfId="0" applyFont="1" applyBorder="1"/>
    <xf numFmtId="0" fontId="0" fillId="0" borderId="0" xfId="0"/>
    <xf numFmtId="0" fontId="2" fillId="0" borderId="3" xfId="0" applyFont="1" applyBorder="1"/>
    <xf numFmtId="0" fontId="2" fillId="0" borderId="1" xfId="0" applyFont="1" applyBorder="1"/>
    <xf numFmtId="0" fontId="2" fillId="0" borderId="2" xfId="0" applyFont="1" applyBorder="1"/>
    <xf numFmtId="0" fontId="2" fillId="0" borderId="4" xfId="0" applyFont="1" applyBorder="1"/>
    <xf numFmtId="0" fontId="2" fillId="0" borderId="5" xfId="0" applyFont="1" applyBorder="1"/>
    <xf numFmtId="0" fontId="19" fillId="4" borderId="7" xfId="0" applyFont="1" applyFill="1" applyBorder="1" applyAlignment="1">
      <alignment horizontal="center" wrapText="1"/>
    </xf>
    <xf numFmtId="0" fontId="20" fillId="0" borderId="7" xfId="0" applyFont="1" applyBorder="1"/>
    <xf numFmtId="0" fontId="20" fillId="0" borderId="8" xfId="0" applyFont="1" applyBorder="1"/>
    <xf numFmtId="0" fontId="5" fillId="6" borderId="6" xfId="0" applyFont="1" applyFill="1" applyBorder="1" applyAlignment="1">
      <alignment horizontal="center"/>
    </xf>
    <xf numFmtId="0" fontId="4" fillId="0" borderId="7" xfId="0" applyFont="1" applyBorder="1"/>
    <xf numFmtId="0" fontId="1" fillId="2" borderId="1" xfId="0" applyFont="1" applyFill="1" applyBorder="1" applyAlignment="1">
      <alignment horizontal="center" wrapText="1"/>
    </xf>
    <xf numFmtId="0" fontId="7" fillId="4" borderId="7" xfId="0" applyFont="1" applyFill="1" applyBorder="1" applyAlignment="1">
      <alignment horizontal="center" wrapText="1"/>
    </xf>
    <xf numFmtId="0" fontId="21" fillId="17" borderId="42" xfId="0" applyFont="1" applyFill="1" applyBorder="1" applyAlignment="1">
      <alignment horizontal="center" vertical="center"/>
    </xf>
    <xf numFmtId="0" fontId="27" fillId="0" borderId="0" xfId="0" applyFont="1"/>
    <xf numFmtId="0" fontId="28" fillId="0" borderId="0" xfId="0" applyFont="1"/>
    <xf numFmtId="0" fontId="27" fillId="0" borderId="53" xfId="0" applyFont="1" applyBorder="1" applyAlignment="1">
      <alignment horizontal="center"/>
    </xf>
    <xf numFmtId="0" fontId="28" fillId="0" borderId="54" xfId="0" applyFont="1" applyBorder="1" applyAlignment="1">
      <alignment horizontal="left"/>
    </xf>
    <xf numFmtId="0" fontId="28" fillId="0" borderId="55" xfId="0" applyNumberFormat="1" applyFont="1" applyBorder="1" applyAlignment="1">
      <alignment horizontal="center"/>
    </xf>
    <xf numFmtId="0" fontId="28" fillId="0" borderId="56" xfId="0" applyFont="1" applyBorder="1" applyAlignment="1">
      <alignment horizontal="left"/>
    </xf>
    <xf numFmtId="0" fontId="28" fillId="0" borderId="57" xfId="0" applyNumberFormat="1" applyFont="1" applyBorder="1" applyAlignment="1">
      <alignment horizontal="center"/>
    </xf>
    <xf numFmtId="0" fontId="27" fillId="0" borderId="53" xfId="0" applyFont="1" applyBorder="1" applyAlignment="1">
      <alignment horizontal="left"/>
    </xf>
    <xf numFmtId="0" fontId="27" fillId="0" borderId="53" xfId="0" applyNumberFormat="1" applyFont="1" applyBorder="1" applyAlignment="1">
      <alignment horizontal="center"/>
    </xf>
    <xf numFmtId="0" fontId="28" fillId="0" borderId="0" xfId="0" applyFont="1" applyAlignment="1">
      <alignment horizontal="center"/>
    </xf>
    <xf numFmtId="0" fontId="27" fillId="0" borderId="0" xfId="0" applyFont="1" applyFill="1" applyBorder="1" applyAlignment="1">
      <alignment horizontal="left"/>
    </xf>
    <xf numFmtId="0" fontId="27" fillId="0" borderId="53" xfId="0" applyFont="1" applyBorder="1" applyAlignment="1">
      <alignment horizontal="center" vertical="center"/>
    </xf>
    <xf numFmtId="0" fontId="28" fillId="0" borderId="58" xfId="0" applyFont="1" applyBorder="1" applyAlignment="1">
      <alignment horizontal="left"/>
    </xf>
    <xf numFmtId="0" fontId="28" fillId="0" borderId="59" xfId="0" applyNumberFormat="1" applyFont="1" applyBorder="1" applyAlignment="1">
      <alignment horizontal="center"/>
    </xf>
    <xf numFmtId="0" fontId="28" fillId="0" borderId="0" xfId="0" applyNumberFormat="1" applyFont="1" applyBorder="1" applyAlignment="1">
      <alignment horizontal="center"/>
    </xf>
    <xf numFmtId="0" fontId="0" fillId="0" borderId="0" xfId="0" applyBorder="1" applyAlignment="1">
      <alignment horizontal="left"/>
    </xf>
    <xf numFmtId="0" fontId="0" fillId="0" borderId="0" xfId="0" applyNumberFormat="1" applyBorder="1"/>
    <xf numFmtId="0" fontId="29" fillId="0" borderId="0" xfId="0" applyFont="1" applyFill="1" applyBorder="1" applyAlignment="1">
      <alignment horizontal="center"/>
    </xf>
    <xf numFmtId="0" fontId="30" fillId="0" borderId="0" xfId="0" applyFont="1"/>
    <xf numFmtId="0" fontId="29" fillId="0" borderId="42" xfId="0" applyFont="1" applyBorder="1"/>
    <xf numFmtId="0" fontId="29" fillId="0" borderId="42" xfId="0" applyFont="1" applyBorder="1" applyAlignment="1">
      <alignment horizontal="center" wrapText="1"/>
    </xf>
    <xf numFmtId="0" fontId="30" fillId="0" borderId="60" xfId="0" applyFont="1" applyBorder="1"/>
    <xf numFmtId="3" fontId="30" fillId="18" borderId="60" xfId="0" applyNumberFormat="1" applyFont="1" applyFill="1" applyBorder="1" applyAlignment="1">
      <alignment horizontal="center"/>
    </xf>
    <xf numFmtId="0" fontId="30" fillId="18" borderId="49" xfId="0" applyFont="1" applyFill="1" applyBorder="1" applyAlignment="1">
      <alignment horizontal="center"/>
    </xf>
    <xf numFmtId="0" fontId="30" fillId="18" borderId="51" xfId="0" applyFont="1" applyFill="1" applyBorder="1" applyAlignment="1">
      <alignment horizontal="center"/>
    </xf>
  </cellXfs>
  <cellStyles count="2">
    <cellStyle name="Normal" xfId="0" builtinId="0"/>
    <cellStyle name="Porcentaje" xfId="1" builtinId="5"/>
  </cellStyles>
  <dxfs count="5">
    <dxf>
      <fill>
        <patternFill patternType="solid">
          <fgColor rgb="FFB7E1CD"/>
          <bgColor rgb="FFB7E1CD"/>
        </patternFill>
      </fill>
    </dxf>
    <dxf>
      <fill>
        <patternFill patternType="solid">
          <fgColor rgb="FFF4CCCC"/>
          <bgColor rgb="FFF4CCCC"/>
        </patternFill>
      </fill>
    </dxf>
    <dxf>
      <fill>
        <patternFill patternType="solid">
          <fgColor rgb="FFFFFFFF"/>
          <bgColor rgb="FFFFFFFF"/>
        </patternFill>
      </fill>
    </dxf>
    <dxf>
      <fill>
        <patternFill patternType="solid">
          <fgColor rgb="FFEBEFF1"/>
          <bgColor rgb="FFEBEFF1"/>
        </patternFill>
      </fill>
    </dxf>
    <dxf>
      <fill>
        <patternFill patternType="solid">
          <fgColor rgb="FF6C7687"/>
          <bgColor rgb="FF6C7687"/>
        </patternFill>
      </fill>
    </dxf>
  </dxfs>
  <tableStyles count="1">
    <tableStyle name="Datos1-style" pivot="0" count="3">
      <tableStyleElement type="headerRow" dxfId="4"/>
      <tableStyleElement type="firstRowStripe" dxfId="3"/>
      <tableStyleElement type="secondRowStripe" dxfId="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25"/>
  <sheetViews>
    <sheetView tabSelected="1" workbookViewId="0">
      <selection activeCell="C7" sqref="C7"/>
    </sheetView>
  </sheetViews>
  <sheetFormatPr baseColWidth="10" defaultRowHeight="12.75"/>
  <cols>
    <col min="1" max="1" width="55.85546875" customWidth="1"/>
    <col min="2" max="2" width="37.140625" bestFit="1" customWidth="1"/>
  </cols>
  <sheetData>
    <row r="2" spans="1:2" ht="15">
      <c r="A2" s="133" t="s">
        <v>234</v>
      </c>
      <c r="B2" s="134"/>
    </row>
    <row r="3" spans="1:2" ht="15">
      <c r="A3" s="135" t="s">
        <v>235</v>
      </c>
      <c r="B3" s="135" t="s">
        <v>236</v>
      </c>
    </row>
    <row r="4" spans="1:2" ht="14.25">
      <c r="A4" s="136" t="s">
        <v>47</v>
      </c>
      <c r="B4" s="137">
        <v>23</v>
      </c>
    </row>
    <row r="5" spans="1:2" ht="14.25">
      <c r="A5" s="138" t="s">
        <v>87</v>
      </c>
      <c r="B5" s="139">
        <v>1</v>
      </c>
    </row>
    <row r="6" spans="1:2" ht="14.25">
      <c r="A6" s="138" t="s">
        <v>85</v>
      </c>
      <c r="B6" s="139">
        <v>9</v>
      </c>
    </row>
    <row r="7" spans="1:2" ht="14.25">
      <c r="A7" s="138" t="s">
        <v>237</v>
      </c>
      <c r="B7" s="139">
        <v>23</v>
      </c>
    </row>
    <row r="8" spans="1:2" ht="14.25">
      <c r="A8" s="138" t="s">
        <v>79</v>
      </c>
      <c r="B8" s="139">
        <v>9</v>
      </c>
    </row>
    <row r="9" spans="1:2" ht="15">
      <c r="A9" s="140" t="s">
        <v>238</v>
      </c>
      <c r="B9" s="141">
        <v>65</v>
      </c>
    </row>
    <row r="10" spans="1:2" ht="14.25">
      <c r="A10" s="134"/>
      <c r="B10" s="142"/>
    </row>
    <row r="11" spans="1:2" ht="15">
      <c r="A11" s="143" t="s">
        <v>239</v>
      </c>
      <c r="B11" s="147"/>
    </row>
    <row r="12" spans="1:2" ht="15">
      <c r="A12" s="144" t="s">
        <v>235</v>
      </c>
      <c r="B12" s="144" t="s">
        <v>236</v>
      </c>
    </row>
    <row r="13" spans="1:2" ht="14.25">
      <c r="A13" s="145" t="s">
        <v>47</v>
      </c>
      <c r="B13" s="146">
        <v>10</v>
      </c>
    </row>
    <row r="14" spans="1:2" ht="14.25">
      <c r="A14" s="138" t="s">
        <v>85</v>
      </c>
      <c r="B14" s="139">
        <v>3</v>
      </c>
    </row>
    <row r="15" spans="1:2" ht="14.25">
      <c r="A15" s="138" t="s">
        <v>64</v>
      </c>
      <c r="B15" s="139">
        <v>10</v>
      </c>
    </row>
    <row r="16" spans="1:2" ht="14.25">
      <c r="A16" s="138" t="s">
        <v>79</v>
      </c>
      <c r="B16" s="139">
        <v>4</v>
      </c>
    </row>
    <row r="17" spans="1:2" ht="15">
      <c r="A17" s="140" t="s">
        <v>238</v>
      </c>
      <c r="B17" s="141">
        <v>27</v>
      </c>
    </row>
    <row r="18" spans="1:2">
      <c r="A18" s="148"/>
      <c r="B18" s="149"/>
    </row>
    <row r="19" spans="1:2">
      <c r="A19" s="100"/>
      <c r="B19" s="100"/>
    </row>
    <row r="20" spans="1:2" ht="18">
      <c r="A20" s="150" t="s">
        <v>240</v>
      </c>
      <c r="B20" s="150"/>
    </row>
    <row r="21" spans="1:2" ht="18.75" thickBot="1">
      <c r="A21" s="151"/>
      <c r="B21" s="151"/>
    </row>
    <row r="22" spans="1:2" ht="36.75" customHeight="1" thickBot="1">
      <c r="A22" s="152" t="s">
        <v>241</v>
      </c>
      <c r="B22" s="153" t="s">
        <v>242</v>
      </c>
    </row>
    <row r="23" spans="1:2" ht="18">
      <c r="A23" s="154" t="s">
        <v>138</v>
      </c>
      <c r="B23" s="155">
        <f>+B17*100/B9</f>
        <v>41.53846153846154</v>
      </c>
    </row>
    <row r="24" spans="1:2" ht="18.75" thickBot="1">
      <c r="A24" s="151"/>
      <c r="B24" s="151"/>
    </row>
    <row r="25" spans="1:2" ht="18.75" thickBot="1">
      <c r="A25" s="156" t="s">
        <v>218</v>
      </c>
      <c r="B25" s="157"/>
    </row>
  </sheetData>
  <mergeCells count="2">
    <mergeCell ref="A20:B20"/>
    <mergeCell ref="A25:B2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K16"/>
  <sheetViews>
    <sheetView showGridLines="0" workbookViewId="0">
      <selection activeCell="D11" sqref="D11"/>
    </sheetView>
  </sheetViews>
  <sheetFormatPr baseColWidth="10" defaultColWidth="12.5703125" defaultRowHeight="15.75" customHeight="1"/>
  <cols>
    <col min="1" max="1" width="18.85546875" customWidth="1"/>
    <col min="3" max="3" width="16.5703125" bestFit="1" customWidth="1"/>
    <col min="4" max="4" width="22.5703125" customWidth="1"/>
    <col min="5" max="5" width="33.7109375" customWidth="1"/>
    <col min="6" max="6" width="16.85546875" customWidth="1"/>
    <col min="9" max="9" width="21.85546875" customWidth="1"/>
    <col min="10" max="10" width="41.85546875" customWidth="1"/>
    <col min="11" max="11" width="23.140625" bestFit="1" customWidth="1"/>
  </cols>
  <sheetData>
    <row r="1" spans="1:11" ht="15.75" customHeight="1">
      <c r="A1" s="106" t="s">
        <v>232</v>
      </c>
      <c r="B1" s="106"/>
      <c r="C1" s="106"/>
      <c r="D1" s="106"/>
      <c r="E1" s="106"/>
      <c r="F1" s="106"/>
      <c r="G1" s="72"/>
      <c r="H1" s="72"/>
      <c r="I1" s="72"/>
      <c r="J1" s="72"/>
      <c r="K1" s="71"/>
    </row>
    <row r="2" spans="1:11" ht="15.75" customHeight="1" thickBot="1">
      <c r="A2" s="95" t="s">
        <v>233</v>
      </c>
      <c r="B2" s="71"/>
      <c r="C2" s="71"/>
      <c r="D2" s="71"/>
      <c r="E2" s="71"/>
      <c r="F2" s="72"/>
      <c r="G2" s="72"/>
      <c r="H2" s="72"/>
      <c r="I2" s="72"/>
      <c r="J2" s="72"/>
      <c r="K2" s="71"/>
    </row>
    <row r="3" spans="1:11" ht="39" customHeight="1">
      <c r="A3" s="107" t="s">
        <v>221</v>
      </c>
      <c r="B3" s="108"/>
      <c r="C3" s="103" t="s">
        <v>45</v>
      </c>
      <c r="D3" s="105"/>
      <c r="E3" s="72"/>
    </row>
    <row r="4" spans="1:11" ht="12.75">
      <c r="A4" s="109"/>
      <c r="B4" s="110"/>
      <c r="C4" s="67" t="s">
        <v>215</v>
      </c>
      <c r="D4" s="69">
        <v>27</v>
      </c>
      <c r="E4" s="74"/>
    </row>
    <row r="5" spans="1:11" ht="13.5" thickBot="1">
      <c r="A5" s="109"/>
      <c r="B5" s="110"/>
      <c r="C5" s="68" t="s">
        <v>218</v>
      </c>
      <c r="D5" s="70">
        <v>38</v>
      </c>
      <c r="E5" s="74"/>
    </row>
    <row r="6" spans="1:11" ht="39" customHeight="1" thickBot="1">
      <c r="A6" s="111"/>
      <c r="B6" s="112"/>
      <c r="C6" s="68" t="s">
        <v>222</v>
      </c>
      <c r="D6" s="69">
        <f>SUM(D4:D5)</f>
        <v>65</v>
      </c>
      <c r="E6" s="72"/>
    </row>
    <row r="7" spans="1:11" ht="12.75">
      <c r="A7" s="72"/>
      <c r="B7" s="72"/>
      <c r="C7" s="72"/>
      <c r="D7" s="72"/>
      <c r="E7" s="72"/>
    </row>
    <row r="8" spans="1:11" s="71" customFormat="1" ht="13.5" thickBot="1">
      <c r="A8" s="72"/>
      <c r="B8" s="72"/>
      <c r="C8" s="72"/>
      <c r="D8" s="72"/>
      <c r="E8" s="72"/>
      <c r="F8" s="72"/>
    </row>
    <row r="9" spans="1:11" s="71" customFormat="1" ht="63.75" customHeight="1" thickBot="1">
      <c r="A9" s="113" t="s">
        <v>223</v>
      </c>
      <c r="B9" s="114"/>
      <c r="C9" s="115"/>
      <c r="D9" s="98" t="s">
        <v>224</v>
      </c>
      <c r="E9" s="60" t="s">
        <v>220</v>
      </c>
      <c r="F9" s="73" t="s">
        <v>226</v>
      </c>
    </row>
    <row r="10" spans="1:11" s="71" customFormat="1" ht="13.5" thickBot="1">
      <c r="A10" s="104" t="s">
        <v>216</v>
      </c>
      <c r="B10" s="99" t="s">
        <v>215</v>
      </c>
      <c r="C10" s="99" t="s">
        <v>217</v>
      </c>
      <c r="D10" s="62">
        <f>D12/27</f>
        <v>1</v>
      </c>
      <c r="E10" s="62">
        <f>E12/C14</f>
        <v>0</v>
      </c>
      <c r="F10" s="75">
        <v>0</v>
      </c>
    </row>
    <row r="11" spans="1:11" s="71" customFormat="1" ht="13.5" thickBot="1">
      <c r="A11" s="101"/>
      <c r="B11" s="63" t="s">
        <v>218</v>
      </c>
      <c r="C11" s="63" t="s">
        <v>217</v>
      </c>
      <c r="D11" s="64">
        <f t="shared" ref="D11" si="0">D13/94</f>
        <v>0</v>
      </c>
      <c r="E11" s="64">
        <f>E13/C14</f>
        <v>0.49230769230769234</v>
      </c>
      <c r="F11" s="76">
        <f>6/65</f>
        <v>9.2307692307692313E-2</v>
      </c>
    </row>
    <row r="12" spans="1:11" s="71" customFormat="1" ht="13.5" thickBot="1">
      <c r="A12" s="101"/>
      <c r="B12" s="61" t="s">
        <v>215</v>
      </c>
      <c r="C12" s="61" t="s">
        <v>219</v>
      </c>
      <c r="D12" s="65">
        <v>27</v>
      </c>
      <c r="E12" s="65">
        <v>0</v>
      </c>
      <c r="F12" s="77">
        <v>0</v>
      </c>
    </row>
    <row r="13" spans="1:11" s="71" customFormat="1" ht="13.5" thickBot="1">
      <c r="A13" s="102"/>
      <c r="B13" s="63" t="s">
        <v>218</v>
      </c>
      <c r="C13" s="63" t="s">
        <v>219</v>
      </c>
      <c r="D13" s="66">
        <v>0</v>
      </c>
      <c r="E13" s="66">
        <v>32</v>
      </c>
      <c r="F13" s="78">
        <v>6</v>
      </c>
    </row>
    <row r="14" spans="1:11" s="71" customFormat="1" ht="12.75">
      <c r="A14" s="72"/>
      <c r="B14" s="96" t="s">
        <v>225</v>
      </c>
      <c r="C14" s="97">
        <f>SUM(D14:F14)</f>
        <v>65</v>
      </c>
      <c r="D14" s="97">
        <f>SUM(D12:D13)</f>
        <v>27</v>
      </c>
      <c r="E14" s="97">
        <f>SUM(E12:E13)</f>
        <v>32</v>
      </c>
      <c r="F14" s="97">
        <v>6</v>
      </c>
      <c r="G14" s="72"/>
    </row>
    <row r="15" spans="1:11" s="71" customFormat="1" ht="12.75">
      <c r="A15" s="72"/>
      <c r="B15" s="72"/>
      <c r="C15" s="72"/>
      <c r="D15" s="72"/>
      <c r="F15" s="72"/>
    </row>
    <row r="16" spans="1:11" s="71" customFormat="1" ht="12.75">
      <c r="A16" s="72"/>
      <c r="B16" s="72"/>
      <c r="C16" s="72"/>
      <c r="D16" s="72"/>
      <c r="F16" s="72"/>
    </row>
  </sheetData>
  <mergeCells count="5">
    <mergeCell ref="A3:B6"/>
    <mergeCell ref="A9:C9"/>
    <mergeCell ref="A1:F1"/>
    <mergeCell ref="A10:A13"/>
    <mergeCell ref="C3:D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AI1000"/>
  <sheetViews>
    <sheetView topLeftCell="O1" workbookViewId="0">
      <selection activeCell="AH10" sqref="AH10"/>
    </sheetView>
  </sheetViews>
  <sheetFormatPr baseColWidth="10" defaultColWidth="12.5703125" defaultRowHeight="15.75" customHeight="1"/>
  <cols>
    <col min="1" max="1" width="23.28515625" bestFit="1" customWidth="1"/>
    <col min="3" max="3" width="12.7109375" customWidth="1"/>
    <col min="4" max="4" width="113.42578125" customWidth="1"/>
    <col min="6" max="6" width="29.5703125" customWidth="1"/>
    <col min="9" max="9" width="12.28515625" customWidth="1"/>
    <col min="11" max="11" width="84.5703125" customWidth="1"/>
    <col min="23" max="23" width="4.5703125" customWidth="1"/>
    <col min="30" max="30" width="1.85546875" customWidth="1"/>
  </cols>
  <sheetData>
    <row r="1" spans="1:35" ht="15">
      <c r="A1" s="119"/>
      <c r="B1" s="119"/>
      <c r="C1" s="119"/>
      <c r="D1" s="130" t="s">
        <v>0</v>
      </c>
      <c r="E1" s="121"/>
      <c r="F1" s="121"/>
      <c r="G1" s="121"/>
      <c r="H1" s="121"/>
      <c r="I1" s="121"/>
      <c r="J1" s="121"/>
      <c r="K1" s="122"/>
      <c r="L1" s="119"/>
      <c r="M1" s="119"/>
      <c r="N1" s="119"/>
      <c r="O1" s="1"/>
      <c r="P1" s="1"/>
      <c r="Q1" s="1"/>
      <c r="R1" s="1"/>
      <c r="S1" s="1"/>
      <c r="T1" s="1"/>
      <c r="U1" s="1"/>
      <c r="V1" s="1"/>
      <c r="W1" s="1"/>
      <c r="X1" s="1"/>
      <c r="Y1" s="1"/>
      <c r="Z1" s="1"/>
      <c r="AA1" s="1"/>
      <c r="AB1" s="1"/>
      <c r="AC1" s="1"/>
      <c r="AD1" s="1"/>
      <c r="AE1" s="1"/>
      <c r="AF1" s="1"/>
      <c r="AG1" s="1"/>
    </row>
    <row r="2" spans="1:35" ht="15">
      <c r="A2" s="119"/>
      <c r="B2" s="119"/>
      <c r="C2" s="119"/>
      <c r="D2" s="119"/>
      <c r="E2" s="119"/>
      <c r="F2" s="119"/>
      <c r="G2" s="119"/>
      <c r="H2" s="119"/>
      <c r="I2" s="119"/>
      <c r="J2" s="119"/>
      <c r="K2" s="120"/>
      <c r="L2" s="119"/>
      <c r="M2" s="119"/>
      <c r="N2" s="119"/>
      <c r="O2" s="1"/>
      <c r="P2" s="1"/>
      <c r="Q2" s="1"/>
      <c r="R2" s="1"/>
      <c r="S2" s="1"/>
      <c r="T2" s="1"/>
      <c r="U2" s="1"/>
      <c r="V2" s="1"/>
      <c r="W2" s="1"/>
      <c r="X2" s="1"/>
      <c r="Y2" s="1"/>
      <c r="Z2" s="1"/>
      <c r="AA2" s="1"/>
      <c r="AB2" s="1"/>
      <c r="AC2" s="1"/>
      <c r="AD2" s="1"/>
      <c r="AE2" s="1"/>
      <c r="AF2" s="1"/>
      <c r="AG2" s="1"/>
    </row>
    <row r="3" spans="1:35" ht="15">
      <c r="A3" s="119"/>
      <c r="B3" s="119"/>
      <c r="C3" s="119"/>
      <c r="D3" s="123"/>
      <c r="E3" s="123"/>
      <c r="F3" s="123"/>
      <c r="G3" s="123"/>
      <c r="H3" s="123"/>
      <c r="I3" s="123"/>
      <c r="J3" s="123"/>
      <c r="K3" s="124"/>
      <c r="L3" s="119"/>
      <c r="M3" s="119"/>
      <c r="N3" s="119"/>
      <c r="O3" s="1"/>
      <c r="P3" s="1"/>
      <c r="Q3" s="1"/>
      <c r="R3" s="1"/>
      <c r="S3" s="1"/>
      <c r="T3" s="1"/>
      <c r="U3" s="1"/>
      <c r="V3" s="1"/>
      <c r="W3" s="1"/>
      <c r="X3" s="1"/>
      <c r="Y3" s="1"/>
      <c r="Z3" s="1"/>
      <c r="AA3" s="1"/>
      <c r="AB3" s="1"/>
      <c r="AC3" s="1"/>
      <c r="AD3" s="1"/>
      <c r="AE3" s="1"/>
      <c r="AF3" s="1"/>
      <c r="AG3" s="1"/>
    </row>
    <row r="4" spans="1:35" thickBot="1">
      <c r="A4" s="2"/>
      <c r="B4" s="3"/>
      <c r="C4" s="4"/>
      <c r="D4" s="2"/>
      <c r="E4" s="2"/>
      <c r="F4" s="2"/>
      <c r="G4" s="2"/>
      <c r="H4" s="2"/>
      <c r="I4" s="2"/>
      <c r="J4" s="2"/>
      <c r="K4" s="2"/>
      <c r="L4" s="2"/>
      <c r="M4" s="2"/>
      <c r="N4" s="3"/>
      <c r="O4" s="3"/>
      <c r="P4" s="3"/>
      <c r="Q4" s="3"/>
      <c r="R4" s="3"/>
      <c r="S4" s="3"/>
      <c r="T4" s="3"/>
      <c r="U4" s="3"/>
      <c r="V4" s="3"/>
      <c r="W4" s="3"/>
      <c r="X4" s="3"/>
      <c r="Y4" s="3"/>
      <c r="Z4" s="3"/>
      <c r="AA4" s="3"/>
      <c r="AB4" s="3"/>
      <c r="AC4" s="3"/>
      <c r="AD4" s="1"/>
      <c r="AE4" s="1"/>
      <c r="AF4" s="1"/>
      <c r="AG4" s="1"/>
    </row>
    <row r="5" spans="1:35" thickBot="1">
      <c r="A5" s="6">
        <v>1</v>
      </c>
      <c r="B5" s="7">
        <v>2</v>
      </c>
      <c r="C5" s="8">
        <v>3</v>
      </c>
      <c r="D5" s="7">
        <v>4</v>
      </c>
      <c r="E5" s="7">
        <v>5</v>
      </c>
      <c r="F5" s="8">
        <v>6</v>
      </c>
      <c r="G5" s="7">
        <v>7</v>
      </c>
      <c r="H5" s="7">
        <v>8</v>
      </c>
      <c r="I5" s="8">
        <v>9</v>
      </c>
      <c r="J5" s="7">
        <v>10</v>
      </c>
      <c r="K5" s="7">
        <v>11</v>
      </c>
      <c r="L5" s="8">
        <v>12</v>
      </c>
      <c r="M5" s="7">
        <v>13</v>
      </c>
      <c r="N5" s="7">
        <v>14</v>
      </c>
      <c r="O5" s="9"/>
      <c r="P5" s="1"/>
      <c r="Q5" s="1"/>
      <c r="R5" s="1"/>
      <c r="S5" s="1"/>
      <c r="T5" s="1"/>
      <c r="U5" s="1"/>
      <c r="V5" s="1"/>
      <c r="W5" s="1"/>
      <c r="X5" s="10"/>
      <c r="Y5" s="10"/>
      <c r="Z5" s="10"/>
      <c r="AA5" s="10"/>
      <c r="AB5" s="10"/>
      <c r="AC5" s="10"/>
      <c r="AD5" s="1"/>
      <c r="AE5" s="1"/>
      <c r="AF5" s="1"/>
      <c r="AG5" s="1"/>
    </row>
    <row r="6" spans="1:35" ht="84" customHeight="1">
      <c r="A6" s="20" t="s">
        <v>1</v>
      </c>
      <c r="B6" s="21" t="s">
        <v>2</v>
      </c>
      <c r="C6" s="21" t="s">
        <v>3</v>
      </c>
      <c r="D6" s="21" t="s">
        <v>4</v>
      </c>
      <c r="E6" s="21" t="s">
        <v>5</v>
      </c>
      <c r="F6" s="21" t="s">
        <v>6</v>
      </c>
      <c r="G6" s="21" t="s">
        <v>7</v>
      </c>
      <c r="H6" s="22" t="s">
        <v>8</v>
      </c>
      <c r="I6" s="21" t="s">
        <v>8</v>
      </c>
      <c r="J6" s="21" t="s">
        <v>9</v>
      </c>
      <c r="K6" s="21" t="s">
        <v>10</v>
      </c>
      <c r="L6" s="21" t="s">
        <v>11</v>
      </c>
      <c r="M6" s="21" t="s">
        <v>12</v>
      </c>
      <c r="N6" s="23" t="s">
        <v>13</v>
      </c>
      <c r="O6" s="24" t="s">
        <v>14</v>
      </c>
      <c r="P6" s="131" t="s">
        <v>15</v>
      </c>
      <c r="Q6" s="116"/>
      <c r="R6" s="116"/>
      <c r="S6" s="116"/>
      <c r="T6" s="116"/>
      <c r="U6" s="116"/>
      <c r="V6" s="117"/>
      <c r="W6" s="5"/>
      <c r="X6" s="125" t="s">
        <v>16</v>
      </c>
      <c r="Y6" s="126"/>
      <c r="Z6" s="126"/>
      <c r="AA6" s="126"/>
      <c r="AB6" s="126"/>
      <c r="AC6" s="127"/>
      <c r="AD6" s="1"/>
      <c r="AE6" s="1"/>
      <c r="AF6" s="1"/>
      <c r="AG6" s="1"/>
    </row>
    <row r="7" spans="1:35" ht="15">
      <c r="A7" s="11"/>
      <c r="B7" s="10"/>
      <c r="C7" s="10"/>
      <c r="D7" s="10"/>
      <c r="E7" s="10"/>
      <c r="F7" s="12"/>
      <c r="G7" s="10"/>
      <c r="H7" s="25"/>
      <c r="I7" s="10"/>
      <c r="J7" s="10"/>
      <c r="K7" s="10"/>
      <c r="L7" s="10"/>
      <c r="M7" s="10"/>
      <c r="N7" s="13"/>
      <c r="O7" s="1"/>
      <c r="P7" s="1"/>
      <c r="Q7" s="1"/>
      <c r="R7" s="1"/>
      <c r="S7" s="1"/>
      <c r="T7" s="1"/>
      <c r="U7" s="1"/>
      <c r="V7" s="1"/>
      <c r="W7" s="1"/>
      <c r="X7" s="1"/>
      <c r="Y7" s="1"/>
      <c r="Z7" s="1"/>
      <c r="AA7" s="1"/>
      <c r="AB7" s="1"/>
      <c r="AC7" s="1"/>
      <c r="AD7" s="1"/>
      <c r="AE7" s="1"/>
      <c r="AF7" s="1"/>
      <c r="AG7" s="1"/>
    </row>
    <row r="8" spans="1:35" ht="15">
      <c r="A8" s="128" t="s">
        <v>17</v>
      </c>
      <c r="B8" s="116"/>
      <c r="C8" s="116"/>
      <c r="D8" s="116"/>
      <c r="E8" s="116"/>
      <c r="F8" s="118"/>
      <c r="G8" s="129"/>
      <c r="H8" s="116"/>
      <c r="I8" s="116"/>
      <c r="J8" s="116"/>
      <c r="K8" s="116"/>
      <c r="L8" s="116"/>
      <c r="M8" s="116"/>
      <c r="N8" s="116"/>
      <c r="O8" s="1"/>
      <c r="P8" s="1"/>
      <c r="Q8" s="1"/>
      <c r="R8" s="1"/>
      <c r="S8" s="1"/>
      <c r="T8" s="1"/>
      <c r="U8" s="1"/>
      <c r="V8" s="1"/>
      <c r="W8" s="1"/>
      <c r="X8" s="1"/>
      <c r="Y8" s="1"/>
      <c r="Z8" s="1"/>
      <c r="AA8" s="1"/>
      <c r="AB8" s="1"/>
      <c r="AC8" s="1"/>
      <c r="AD8" s="1"/>
      <c r="AE8" s="1"/>
      <c r="AF8" s="1"/>
      <c r="AG8" s="1"/>
    </row>
    <row r="9" spans="1:35" ht="34.5" customHeight="1" thickBot="1">
      <c r="A9" s="26" t="s">
        <v>88</v>
      </c>
      <c r="B9" s="27" t="s">
        <v>18</v>
      </c>
      <c r="C9" s="27" t="s">
        <v>19</v>
      </c>
      <c r="D9" s="27" t="s">
        <v>20</v>
      </c>
      <c r="E9" s="27" t="s">
        <v>21</v>
      </c>
      <c r="F9" s="27" t="s">
        <v>22</v>
      </c>
      <c r="G9" s="24" t="s">
        <v>23</v>
      </c>
      <c r="H9" s="28" t="s">
        <v>24</v>
      </c>
      <c r="I9" s="29" t="s">
        <v>25</v>
      </c>
      <c r="J9" s="24" t="s">
        <v>26</v>
      </c>
      <c r="K9" s="24" t="s">
        <v>27</v>
      </c>
      <c r="L9" s="24" t="s">
        <v>28</v>
      </c>
      <c r="M9" s="30" t="s">
        <v>29</v>
      </c>
      <c r="N9" s="31" t="s">
        <v>30</v>
      </c>
      <c r="O9" s="32" t="s">
        <v>31</v>
      </c>
      <c r="P9" s="14" t="s">
        <v>32</v>
      </c>
      <c r="Q9" s="33" t="s">
        <v>33</v>
      </c>
      <c r="R9" s="33" t="s">
        <v>34</v>
      </c>
      <c r="S9" s="33" t="s">
        <v>35</v>
      </c>
      <c r="T9" s="33" t="s">
        <v>36</v>
      </c>
      <c r="U9" s="33" t="s">
        <v>37</v>
      </c>
      <c r="V9" s="34" t="s">
        <v>38</v>
      </c>
      <c r="W9" s="1"/>
      <c r="X9" s="14" t="s">
        <v>39</v>
      </c>
      <c r="Y9" s="33" t="s">
        <v>40</v>
      </c>
      <c r="Z9" s="33" t="s">
        <v>41</v>
      </c>
      <c r="AA9" s="33" t="s">
        <v>42</v>
      </c>
      <c r="AB9" s="33" t="s">
        <v>43</v>
      </c>
      <c r="AC9" s="34" t="s">
        <v>44</v>
      </c>
      <c r="AD9" s="35"/>
      <c r="AE9" s="94" t="s">
        <v>45</v>
      </c>
      <c r="AF9" s="15" t="s">
        <v>46</v>
      </c>
      <c r="AG9" s="16">
        <v>0</v>
      </c>
      <c r="AH9" s="17" t="s">
        <v>53</v>
      </c>
      <c r="AI9" s="18">
        <v>1</v>
      </c>
    </row>
    <row r="10" spans="1:35" ht="15">
      <c r="A10" s="36" t="s">
        <v>89</v>
      </c>
      <c r="B10" s="37" t="s">
        <v>61</v>
      </c>
      <c r="C10" s="38" t="s">
        <v>47</v>
      </c>
      <c r="D10" s="39" t="s">
        <v>48</v>
      </c>
      <c r="E10" s="38">
        <v>328</v>
      </c>
      <c r="F10" s="39" t="s">
        <v>56</v>
      </c>
      <c r="G10" s="40" t="s">
        <v>90</v>
      </c>
      <c r="H10" s="40" t="s">
        <v>91</v>
      </c>
      <c r="I10" s="40" t="s">
        <v>82</v>
      </c>
      <c r="J10" s="41" t="s">
        <v>92</v>
      </c>
      <c r="K10" s="41" t="s">
        <v>93</v>
      </c>
      <c r="L10" s="42" t="s">
        <v>51</v>
      </c>
      <c r="M10" s="42" t="s">
        <v>94</v>
      </c>
      <c r="N10" s="43"/>
      <c r="O10" s="44" t="s">
        <v>95</v>
      </c>
      <c r="P10" s="45"/>
      <c r="Q10" s="46"/>
      <c r="R10" s="46"/>
      <c r="S10" s="46"/>
      <c r="T10" s="46"/>
      <c r="U10" s="46"/>
      <c r="V10" s="47"/>
      <c r="W10" s="19"/>
      <c r="X10" s="48">
        <v>0</v>
      </c>
      <c r="Y10" s="49">
        <v>0</v>
      </c>
      <c r="Z10" s="49">
        <v>1</v>
      </c>
      <c r="AA10" s="49">
        <v>1</v>
      </c>
      <c r="AB10" s="49">
        <v>0</v>
      </c>
      <c r="AC10" s="50">
        <v>1</v>
      </c>
      <c r="AD10" s="51">
        <f t="shared" ref="AD10:AD74" si="0">SUM(P10:AC10)</f>
        <v>3</v>
      </c>
      <c r="AE10" s="52" t="str">
        <f t="shared" ref="AE10:AE74" si="1">IF(AD10&gt;=1,"NO CUMPLE","CUMPLE")</f>
        <v>NO CUMPLE</v>
      </c>
      <c r="AF10" s="19"/>
      <c r="AG10" s="53"/>
    </row>
    <row r="11" spans="1:35" ht="15">
      <c r="A11" s="36" t="s">
        <v>89</v>
      </c>
      <c r="B11" s="37" t="s">
        <v>61</v>
      </c>
      <c r="C11" s="38" t="s">
        <v>47</v>
      </c>
      <c r="D11" s="39" t="s">
        <v>48</v>
      </c>
      <c r="E11" s="38">
        <v>329</v>
      </c>
      <c r="F11" s="39" t="s">
        <v>57</v>
      </c>
      <c r="G11" s="40" t="s">
        <v>90</v>
      </c>
      <c r="H11" s="40" t="s">
        <v>91</v>
      </c>
      <c r="I11" s="40" t="s">
        <v>82</v>
      </c>
      <c r="J11" s="41" t="s">
        <v>92</v>
      </c>
      <c r="K11" s="41" t="s">
        <v>96</v>
      </c>
      <c r="L11" s="42" t="s">
        <v>51</v>
      </c>
      <c r="M11" s="42" t="s">
        <v>94</v>
      </c>
      <c r="N11" s="43"/>
      <c r="O11" s="44" t="s">
        <v>97</v>
      </c>
      <c r="P11" s="45"/>
      <c r="Q11" s="46"/>
      <c r="R11" s="46"/>
      <c r="S11" s="46"/>
      <c r="T11" s="46"/>
      <c r="U11" s="46"/>
      <c r="V11" s="47"/>
      <c r="W11" s="19"/>
      <c r="X11" s="48">
        <v>0</v>
      </c>
      <c r="Y11" s="49">
        <v>0</v>
      </c>
      <c r="Z11" s="49">
        <v>1</v>
      </c>
      <c r="AA11" s="49">
        <v>1</v>
      </c>
      <c r="AB11" s="49">
        <v>0</v>
      </c>
      <c r="AC11" s="50">
        <v>1</v>
      </c>
      <c r="AD11" s="51">
        <f t="shared" si="0"/>
        <v>3</v>
      </c>
      <c r="AE11" s="54" t="str">
        <f t="shared" si="1"/>
        <v>NO CUMPLE</v>
      </c>
      <c r="AF11" s="19"/>
      <c r="AG11" s="19"/>
    </row>
    <row r="12" spans="1:35" ht="15">
      <c r="A12" s="36" t="s">
        <v>89</v>
      </c>
      <c r="B12" s="37" t="s">
        <v>61</v>
      </c>
      <c r="C12" s="38" t="s">
        <v>47</v>
      </c>
      <c r="D12" s="39" t="s">
        <v>48</v>
      </c>
      <c r="E12" s="38">
        <v>334</v>
      </c>
      <c r="F12" s="39" t="s">
        <v>80</v>
      </c>
      <c r="G12" s="40" t="s">
        <v>90</v>
      </c>
      <c r="H12" s="40" t="s">
        <v>91</v>
      </c>
      <c r="I12" s="40" t="s">
        <v>82</v>
      </c>
      <c r="J12" s="41" t="s">
        <v>92</v>
      </c>
      <c r="K12" s="41" t="s">
        <v>96</v>
      </c>
      <c r="L12" s="42" t="s">
        <v>51</v>
      </c>
      <c r="M12" s="42" t="s">
        <v>94</v>
      </c>
      <c r="N12" s="43"/>
      <c r="O12" s="44" t="s">
        <v>98</v>
      </c>
      <c r="P12" s="45"/>
      <c r="Q12" s="46"/>
      <c r="R12" s="46"/>
      <c r="S12" s="46"/>
      <c r="T12" s="46"/>
      <c r="U12" s="46"/>
      <c r="V12" s="47"/>
      <c r="W12" s="19"/>
      <c r="X12" s="48">
        <v>0</v>
      </c>
      <c r="Y12" s="49">
        <v>0</v>
      </c>
      <c r="Z12" s="49">
        <v>1</v>
      </c>
      <c r="AA12" s="49">
        <v>1</v>
      </c>
      <c r="AB12" s="49">
        <v>0</v>
      </c>
      <c r="AC12" s="50">
        <v>1</v>
      </c>
      <c r="AD12" s="51">
        <f t="shared" si="0"/>
        <v>3</v>
      </c>
      <c r="AE12" s="54" t="str">
        <f t="shared" si="1"/>
        <v>NO CUMPLE</v>
      </c>
      <c r="AF12" s="19"/>
      <c r="AG12" s="19"/>
    </row>
    <row r="13" spans="1:35" ht="15">
      <c r="A13" s="36" t="s">
        <v>89</v>
      </c>
      <c r="B13" s="37" t="s">
        <v>61</v>
      </c>
      <c r="C13" s="38" t="s">
        <v>47</v>
      </c>
      <c r="D13" s="39" t="s">
        <v>48</v>
      </c>
      <c r="E13" s="38">
        <v>339</v>
      </c>
      <c r="F13" s="39" t="s">
        <v>99</v>
      </c>
      <c r="G13" s="40" t="s">
        <v>90</v>
      </c>
      <c r="H13" s="40" t="s">
        <v>91</v>
      </c>
      <c r="I13" s="40" t="s">
        <v>82</v>
      </c>
      <c r="J13" s="41" t="s">
        <v>92</v>
      </c>
      <c r="K13" s="41" t="s">
        <v>96</v>
      </c>
      <c r="L13" s="42" t="s">
        <v>51</v>
      </c>
      <c r="M13" s="42" t="s">
        <v>94</v>
      </c>
      <c r="N13" s="43"/>
      <c r="O13" s="44" t="s">
        <v>100</v>
      </c>
      <c r="P13" s="45"/>
      <c r="Q13" s="46"/>
      <c r="R13" s="46"/>
      <c r="S13" s="46"/>
      <c r="T13" s="46"/>
      <c r="U13" s="46"/>
      <c r="V13" s="47"/>
      <c r="W13" s="19"/>
      <c r="X13" s="48">
        <v>0</v>
      </c>
      <c r="Y13" s="49">
        <v>0</v>
      </c>
      <c r="Z13" s="49">
        <v>1</v>
      </c>
      <c r="AA13" s="49">
        <v>1</v>
      </c>
      <c r="AB13" s="49">
        <v>0</v>
      </c>
      <c r="AC13" s="50">
        <v>1</v>
      </c>
      <c r="AD13" s="51">
        <f t="shared" si="0"/>
        <v>3</v>
      </c>
      <c r="AE13" s="54" t="str">
        <f t="shared" si="1"/>
        <v>NO CUMPLE</v>
      </c>
      <c r="AF13" s="19"/>
      <c r="AG13" s="19"/>
    </row>
    <row r="14" spans="1:35" ht="15">
      <c r="A14" s="36" t="s">
        <v>89</v>
      </c>
      <c r="B14" s="37" t="s">
        <v>61</v>
      </c>
      <c r="C14" s="38" t="s">
        <v>47</v>
      </c>
      <c r="D14" s="39" t="s">
        <v>48</v>
      </c>
      <c r="E14" s="38">
        <v>340</v>
      </c>
      <c r="F14" s="39" t="s">
        <v>101</v>
      </c>
      <c r="G14" s="40" t="s">
        <v>90</v>
      </c>
      <c r="H14" s="40" t="s">
        <v>91</v>
      </c>
      <c r="I14" s="40" t="s">
        <v>82</v>
      </c>
      <c r="J14" s="41" t="s">
        <v>92</v>
      </c>
      <c r="K14" s="41" t="s">
        <v>96</v>
      </c>
      <c r="L14" s="42" t="s">
        <v>51</v>
      </c>
      <c r="M14" s="42" t="s">
        <v>94</v>
      </c>
      <c r="N14" s="43"/>
      <c r="O14" s="44" t="s">
        <v>102</v>
      </c>
      <c r="P14" s="45"/>
      <c r="Q14" s="46"/>
      <c r="R14" s="46"/>
      <c r="S14" s="46"/>
      <c r="T14" s="46"/>
      <c r="U14" s="46"/>
      <c r="V14" s="47"/>
      <c r="W14" s="19"/>
      <c r="X14" s="48">
        <v>0</v>
      </c>
      <c r="Y14" s="49">
        <v>0</v>
      </c>
      <c r="Z14" s="49">
        <v>1</v>
      </c>
      <c r="AA14" s="49">
        <v>1</v>
      </c>
      <c r="AB14" s="49">
        <v>0</v>
      </c>
      <c r="AC14" s="50">
        <v>1</v>
      </c>
      <c r="AD14" s="51">
        <f t="shared" si="0"/>
        <v>3</v>
      </c>
      <c r="AE14" s="54" t="str">
        <f t="shared" si="1"/>
        <v>NO CUMPLE</v>
      </c>
      <c r="AF14" s="19"/>
      <c r="AG14" s="19"/>
    </row>
    <row r="15" spans="1:35" ht="15">
      <c r="A15" s="36" t="s">
        <v>89</v>
      </c>
      <c r="B15" s="37" t="s">
        <v>61</v>
      </c>
      <c r="C15" s="38" t="s">
        <v>47</v>
      </c>
      <c r="D15" s="39" t="s">
        <v>48</v>
      </c>
      <c r="E15" s="38">
        <v>355</v>
      </c>
      <c r="F15" s="39" t="s">
        <v>103</v>
      </c>
      <c r="G15" s="40" t="s">
        <v>90</v>
      </c>
      <c r="H15" s="40" t="s">
        <v>91</v>
      </c>
      <c r="I15" s="40" t="s">
        <v>82</v>
      </c>
      <c r="J15" s="41" t="s">
        <v>92</v>
      </c>
      <c r="K15" s="41" t="s">
        <v>96</v>
      </c>
      <c r="L15" s="42" t="s">
        <v>51</v>
      </c>
      <c r="M15" s="42" t="s">
        <v>94</v>
      </c>
      <c r="N15" s="43"/>
      <c r="O15" s="44" t="s">
        <v>104</v>
      </c>
      <c r="P15" s="45"/>
      <c r="Q15" s="46"/>
      <c r="R15" s="46"/>
      <c r="S15" s="46"/>
      <c r="T15" s="46"/>
      <c r="U15" s="46"/>
      <c r="V15" s="47"/>
      <c r="W15" s="19"/>
      <c r="X15" s="48">
        <v>0</v>
      </c>
      <c r="Y15" s="49">
        <v>0</v>
      </c>
      <c r="Z15" s="49">
        <v>1</v>
      </c>
      <c r="AA15" s="49">
        <v>1</v>
      </c>
      <c r="AB15" s="49">
        <v>0</v>
      </c>
      <c r="AC15" s="50">
        <v>1</v>
      </c>
      <c r="AD15" s="51">
        <f t="shared" si="0"/>
        <v>3</v>
      </c>
      <c r="AE15" s="54" t="str">
        <f t="shared" si="1"/>
        <v>NO CUMPLE</v>
      </c>
      <c r="AF15" s="19"/>
      <c r="AG15" s="19"/>
    </row>
    <row r="16" spans="1:35" ht="15">
      <c r="A16" s="36" t="s">
        <v>89</v>
      </c>
      <c r="B16" s="37" t="s">
        <v>61</v>
      </c>
      <c r="C16" s="38" t="s">
        <v>47</v>
      </c>
      <c r="D16" s="39" t="s">
        <v>48</v>
      </c>
      <c r="E16" s="38">
        <v>332</v>
      </c>
      <c r="F16" s="39" t="s">
        <v>105</v>
      </c>
      <c r="G16" s="40" t="s">
        <v>106</v>
      </c>
      <c r="H16" s="40" t="s">
        <v>91</v>
      </c>
      <c r="I16" s="40" t="s">
        <v>107</v>
      </c>
      <c r="J16" s="41" t="s">
        <v>92</v>
      </c>
      <c r="K16" s="41" t="s">
        <v>108</v>
      </c>
      <c r="L16" s="42" t="s">
        <v>51</v>
      </c>
      <c r="M16" s="42" t="s">
        <v>94</v>
      </c>
      <c r="N16" s="43"/>
      <c r="O16" s="44" t="s">
        <v>109</v>
      </c>
      <c r="P16" s="45"/>
      <c r="Q16" s="46"/>
      <c r="R16" s="46"/>
      <c r="S16" s="46"/>
      <c r="T16" s="46"/>
      <c r="U16" s="46"/>
      <c r="V16" s="47"/>
      <c r="W16" s="19"/>
      <c r="X16" s="48">
        <v>0</v>
      </c>
      <c r="Y16" s="49">
        <v>0</v>
      </c>
      <c r="Z16" s="49">
        <v>1</v>
      </c>
      <c r="AA16" s="49">
        <v>1</v>
      </c>
      <c r="AB16" s="49">
        <v>0</v>
      </c>
      <c r="AC16" s="50">
        <v>1</v>
      </c>
      <c r="AD16" s="51">
        <f t="shared" si="0"/>
        <v>3</v>
      </c>
      <c r="AE16" s="54" t="str">
        <f t="shared" si="1"/>
        <v>NO CUMPLE</v>
      </c>
      <c r="AF16" s="19"/>
      <c r="AG16" s="19"/>
    </row>
    <row r="17" spans="1:33" ht="15">
      <c r="A17" s="36" t="s">
        <v>89</v>
      </c>
      <c r="B17" s="37" t="s">
        <v>61</v>
      </c>
      <c r="C17" s="38" t="s">
        <v>47</v>
      </c>
      <c r="D17" s="39" t="s">
        <v>48</v>
      </c>
      <c r="E17" s="38">
        <v>308</v>
      </c>
      <c r="F17" s="39" t="s">
        <v>110</v>
      </c>
      <c r="G17" s="40" t="s">
        <v>90</v>
      </c>
      <c r="H17" s="40" t="s">
        <v>91</v>
      </c>
      <c r="I17" s="40" t="s">
        <v>82</v>
      </c>
      <c r="J17" s="41" t="s">
        <v>92</v>
      </c>
      <c r="K17" s="41" t="s">
        <v>96</v>
      </c>
      <c r="L17" s="42" t="s">
        <v>51</v>
      </c>
      <c r="M17" s="42" t="s">
        <v>94</v>
      </c>
      <c r="N17" s="43"/>
      <c r="O17" s="44" t="s">
        <v>111</v>
      </c>
      <c r="P17" s="45"/>
      <c r="Q17" s="46"/>
      <c r="R17" s="46"/>
      <c r="S17" s="46"/>
      <c r="T17" s="46"/>
      <c r="U17" s="46"/>
      <c r="V17" s="47"/>
      <c r="W17" s="19"/>
      <c r="X17" s="48">
        <v>0</v>
      </c>
      <c r="Y17" s="49">
        <v>0</v>
      </c>
      <c r="Z17" s="49">
        <v>1</v>
      </c>
      <c r="AA17" s="49">
        <v>1</v>
      </c>
      <c r="AB17" s="49">
        <v>0</v>
      </c>
      <c r="AC17" s="50">
        <v>1</v>
      </c>
      <c r="AD17" s="51">
        <f t="shared" si="0"/>
        <v>3</v>
      </c>
      <c r="AE17" s="54" t="str">
        <f t="shared" si="1"/>
        <v>NO CUMPLE</v>
      </c>
      <c r="AF17" s="19"/>
      <c r="AG17" s="19"/>
    </row>
    <row r="18" spans="1:33" ht="15">
      <c r="A18" s="36" t="s">
        <v>89</v>
      </c>
      <c r="B18" s="37" t="s">
        <v>61</v>
      </c>
      <c r="C18" s="38" t="s">
        <v>47</v>
      </c>
      <c r="D18" s="39" t="s">
        <v>48</v>
      </c>
      <c r="E18" s="38">
        <v>310</v>
      </c>
      <c r="F18" s="39" t="s">
        <v>112</v>
      </c>
      <c r="G18" s="40" t="s">
        <v>90</v>
      </c>
      <c r="H18" s="40" t="s">
        <v>91</v>
      </c>
      <c r="I18" s="40" t="s">
        <v>82</v>
      </c>
      <c r="J18" s="41" t="s">
        <v>92</v>
      </c>
      <c r="K18" s="41" t="s">
        <v>96</v>
      </c>
      <c r="L18" s="42" t="s">
        <v>51</v>
      </c>
      <c r="M18" s="42" t="s">
        <v>94</v>
      </c>
      <c r="N18" s="43"/>
      <c r="O18" s="44" t="s">
        <v>113</v>
      </c>
      <c r="P18" s="45"/>
      <c r="Q18" s="46"/>
      <c r="R18" s="46"/>
      <c r="S18" s="46"/>
      <c r="T18" s="46"/>
      <c r="U18" s="46"/>
      <c r="V18" s="47"/>
      <c r="W18" s="19"/>
      <c r="X18" s="48">
        <v>0</v>
      </c>
      <c r="Y18" s="49">
        <v>0</v>
      </c>
      <c r="Z18" s="49">
        <v>1</v>
      </c>
      <c r="AA18" s="49">
        <v>1</v>
      </c>
      <c r="AB18" s="49">
        <v>0</v>
      </c>
      <c r="AC18" s="50">
        <v>1</v>
      </c>
      <c r="AD18" s="51">
        <f t="shared" si="0"/>
        <v>3</v>
      </c>
      <c r="AE18" s="54" t="str">
        <f t="shared" si="1"/>
        <v>NO CUMPLE</v>
      </c>
      <c r="AF18" s="19"/>
      <c r="AG18" s="19"/>
    </row>
    <row r="19" spans="1:33" ht="15">
      <c r="A19" s="36" t="s">
        <v>89</v>
      </c>
      <c r="B19" s="37" t="s">
        <v>61</v>
      </c>
      <c r="C19" s="38" t="s">
        <v>47</v>
      </c>
      <c r="D19" s="39" t="s">
        <v>48</v>
      </c>
      <c r="E19" s="38">
        <v>335</v>
      </c>
      <c r="F19" s="39" t="s">
        <v>81</v>
      </c>
      <c r="G19" s="40" t="s">
        <v>114</v>
      </c>
      <c r="H19" s="40" t="s">
        <v>49</v>
      </c>
      <c r="I19" s="40" t="s">
        <v>54</v>
      </c>
      <c r="J19" s="41" t="s">
        <v>115</v>
      </c>
      <c r="K19" s="41" t="s">
        <v>116</v>
      </c>
      <c r="L19" s="42" t="s">
        <v>51</v>
      </c>
      <c r="M19" s="42" t="s">
        <v>52</v>
      </c>
      <c r="N19" s="43"/>
      <c r="O19" s="44" t="s">
        <v>117</v>
      </c>
      <c r="P19" s="48">
        <v>0</v>
      </c>
      <c r="Q19" s="49">
        <v>0</v>
      </c>
      <c r="R19" s="49">
        <v>0</v>
      </c>
      <c r="S19" s="49">
        <v>0</v>
      </c>
      <c r="T19" s="49">
        <v>0</v>
      </c>
      <c r="U19" s="49">
        <v>0</v>
      </c>
      <c r="V19" s="50">
        <v>0</v>
      </c>
      <c r="W19" s="19"/>
      <c r="X19" s="45"/>
      <c r="Y19" s="46"/>
      <c r="Z19" s="46"/>
      <c r="AA19" s="46"/>
      <c r="AB19" s="46"/>
      <c r="AC19" s="47"/>
      <c r="AD19" s="51">
        <f t="shared" si="0"/>
        <v>0</v>
      </c>
      <c r="AE19" s="54" t="str">
        <f t="shared" si="1"/>
        <v>CUMPLE</v>
      </c>
      <c r="AF19" s="19"/>
      <c r="AG19" s="19"/>
    </row>
    <row r="20" spans="1:33" ht="15">
      <c r="A20" s="36" t="s">
        <v>89</v>
      </c>
      <c r="B20" s="37" t="s">
        <v>61</v>
      </c>
      <c r="C20" s="38" t="s">
        <v>47</v>
      </c>
      <c r="D20" s="39" t="s">
        <v>66</v>
      </c>
      <c r="E20" s="38">
        <v>706</v>
      </c>
      <c r="F20" s="39" t="s">
        <v>67</v>
      </c>
      <c r="G20" s="40" t="s">
        <v>118</v>
      </c>
      <c r="H20" s="40" t="s">
        <v>119</v>
      </c>
      <c r="I20" s="40" t="s">
        <v>54</v>
      </c>
      <c r="J20" s="41" t="s">
        <v>120</v>
      </c>
      <c r="K20" s="41" t="s">
        <v>120</v>
      </c>
      <c r="L20" s="42" t="s">
        <v>51</v>
      </c>
      <c r="M20" s="42" t="s">
        <v>121</v>
      </c>
      <c r="N20" s="43"/>
      <c r="O20" s="44" t="s">
        <v>122</v>
      </c>
      <c r="P20" s="48">
        <v>0</v>
      </c>
      <c r="Q20" s="49">
        <v>0</v>
      </c>
      <c r="R20" s="49">
        <v>0</v>
      </c>
      <c r="S20" s="49">
        <v>0</v>
      </c>
      <c r="T20" s="49">
        <v>0</v>
      </c>
      <c r="U20" s="49">
        <v>0</v>
      </c>
      <c r="V20" s="50">
        <v>0</v>
      </c>
      <c r="W20" s="19"/>
      <c r="X20" s="45"/>
      <c r="Y20" s="46"/>
      <c r="Z20" s="46"/>
      <c r="AA20" s="46"/>
      <c r="AB20" s="46"/>
      <c r="AC20" s="47"/>
      <c r="AD20" s="51">
        <f t="shared" si="0"/>
        <v>0</v>
      </c>
      <c r="AE20" s="54" t="str">
        <f t="shared" si="1"/>
        <v>CUMPLE</v>
      </c>
      <c r="AF20" s="19"/>
      <c r="AG20" s="19"/>
    </row>
    <row r="21" spans="1:33" ht="15">
      <c r="A21" s="36" t="s">
        <v>89</v>
      </c>
      <c r="B21" s="37" t="s">
        <v>61</v>
      </c>
      <c r="C21" s="38" t="s">
        <v>47</v>
      </c>
      <c r="D21" s="39" t="s">
        <v>66</v>
      </c>
      <c r="E21" s="38">
        <v>744</v>
      </c>
      <c r="F21" s="39" t="s">
        <v>83</v>
      </c>
      <c r="G21" s="40" t="s">
        <v>123</v>
      </c>
      <c r="H21" s="40" t="s">
        <v>91</v>
      </c>
      <c r="I21" s="40" t="s">
        <v>124</v>
      </c>
      <c r="J21" s="41" t="s">
        <v>92</v>
      </c>
      <c r="K21" s="41" t="s">
        <v>125</v>
      </c>
      <c r="L21" s="42" t="s">
        <v>51</v>
      </c>
      <c r="M21" s="42" t="s">
        <v>94</v>
      </c>
      <c r="N21" s="43"/>
      <c r="O21" s="44" t="s">
        <v>126</v>
      </c>
      <c r="P21" s="45"/>
      <c r="Q21" s="46"/>
      <c r="R21" s="46"/>
      <c r="S21" s="46"/>
      <c r="T21" s="46"/>
      <c r="U21" s="46"/>
      <c r="V21" s="47"/>
      <c r="W21" s="19"/>
      <c r="X21" s="48">
        <v>0</v>
      </c>
      <c r="Y21" s="49">
        <v>0</v>
      </c>
      <c r="Z21" s="49">
        <v>1</v>
      </c>
      <c r="AA21" s="49">
        <v>1</v>
      </c>
      <c r="AB21" s="49">
        <v>0</v>
      </c>
      <c r="AC21" s="50">
        <v>1</v>
      </c>
      <c r="AD21" s="51">
        <f t="shared" si="0"/>
        <v>3</v>
      </c>
      <c r="AE21" s="54" t="str">
        <f t="shared" si="1"/>
        <v>NO CUMPLE</v>
      </c>
      <c r="AF21" s="19"/>
      <c r="AG21" s="19"/>
    </row>
    <row r="22" spans="1:33" ht="15">
      <c r="A22" s="36" t="s">
        <v>89</v>
      </c>
      <c r="B22" s="37" t="s">
        <v>61</v>
      </c>
      <c r="C22" s="38" t="s">
        <v>47</v>
      </c>
      <c r="D22" s="39" t="s">
        <v>66</v>
      </c>
      <c r="E22" s="38">
        <v>739</v>
      </c>
      <c r="F22" s="39" t="s">
        <v>55</v>
      </c>
      <c r="G22" s="40" t="s">
        <v>123</v>
      </c>
      <c r="H22" s="40" t="s">
        <v>91</v>
      </c>
      <c r="I22" s="40" t="s">
        <v>124</v>
      </c>
      <c r="J22" s="41" t="s">
        <v>92</v>
      </c>
      <c r="K22" s="41" t="s">
        <v>125</v>
      </c>
      <c r="L22" s="42" t="s">
        <v>51</v>
      </c>
      <c r="M22" s="42" t="s">
        <v>94</v>
      </c>
      <c r="N22" s="43"/>
      <c r="O22" s="44" t="s">
        <v>127</v>
      </c>
      <c r="P22" s="45"/>
      <c r="Q22" s="46"/>
      <c r="R22" s="46"/>
      <c r="S22" s="46"/>
      <c r="T22" s="46"/>
      <c r="U22" s="46"/>
      <c r="V22" s="47"/>
      <c r="W22" s="19"/>
      <c r="X22" s="48">
        <v>0</v>
      </c>
      <c r="Y22" s="49">
        <v>0</v>
      </c>
      <c r="Z22" s="49">
        <v>1</v>
      </c>
      <c r="AA22" s="49">
        <v>1</v>
      </c>
      <c r="AB22" s="49">
        <v>0</v>
      </c>
      <c r="AC22" s="50">
        <v>1</v>
      </c>
      <c r="AD22" s="51">
        <f t="shared" si="0"/>
        <v>3</v>
      </c>
      <c r="AE22" s="54" t="str">
        <f t="shared" si="1"/>
        <v>NO CUMPLE</v>
      </c>
      <c r="AF22" s="19"/>
      <c r="AG22" s="19"/>
    </row>
    <row r="23" spans="1:33" ht="15">
      <c r="A23" s="36" t="s">
        <v>89</v>
      </c>
      <c r="B23" s="37" t="s">
        <v>61</v>
      </c>
      <c r="C23" s="38" t="s">
        <v>47</v>
      </c>
      <c r="D23" s="39" t="s">
        <v>68</v>
      </c>
      <c r="E23" s="38">
        <v>203</v>
      </c>
      <c r="F23" s="39" t="s">
        <v>69</v>
      </c>
      <c r="G23" s="40" t="s">
        <v>118</v>
      </c>
      <c r="H23" s="40" t="s">
        <v>119</v>
      </c>
      <c r="I23" s="40" t="s">
        <v>54</v>
      </c>
      <c r="J23" s="41" t="s">
        <v>120</v>
      </c>
      <c r="K23" s="41" t="s">
        <v>120</v>
      </c>
      <c r="L23" s="42" t="s">
        <v>51</v>
      </c>
      <c r="M23" s="42" t="s">
        <v>121</v>
      </c>
      <c r="N23" s="43"/>
      <c r="O23" s="44" t="s">
        <v>128</v>
      </c>
      <c r="P23" s="48">
        <v>0</v>
      </c>
      <c r="Q23" s="49">
        <v>0</v>
      </c>
      <c r="R23" s="49">
        <v>0</v>
      </c>
      <c r="S23" s="49">
        <v>0</v>
      </c>
      <c r="T23" s="49">
        <v>0</v>
      </c>
      <c r="U23" s="49">
        <v>0</v>
      </c>
      <c r="V23" s="50">
        <v>0</v>
      </c>
      <c r="W23" s="19"/>
      <c r="X23" s="45"/>
      <c r="Y23" s="46"/>
      <c r="Z23" s="46"/>
      <c r="AA23" s="46"/>
      <c r="AB23" s="46"/>
      <c r="AC23" s="47"/>
      <c r="AD23" s="51">
        <f t="shared" si="0"/>
        <v>0</v>
      </c>
      <c r="AE23" s="54" t="str">
        <f t="shared" si="1"/>
        <v>CUMPLE</v>
      </c>
      <c r="AF23" s="19"/>
      <c r="AG23" s="19"/>
    </row>
    <row r="24" spans="1:33" ht="15">
      <c r="A24" s="36" t="s">
        <v>89</v>
      </c>
      <c r="B24" s="37" t="s">
        <v>61</v>
      </c>
      <c r="C24" s="38" t="s">
        <v>47</v>
      </c>
      <c r="D24" s="39" t="s">
        <v>68</v>
      </c>
      <c r="E24" s="38">
        <v>207</v>
      </c>
      <c r="F24" s="39" t="s">
        <v>70</v>
      </c>
      <c r="G24" s="40" t="s">
        <v>118</v>
      </c>
      <c r="H24" s="40" t="s">
        <v>119</v>
      </c>
      <c r="I24" s="40" t="s">
        <v>54</v>
      </c>
      <c r="J24" s="41" t="s">
        <v>120</v>
      </c>
      <c r="K24" s="41" t="s">
        <v>120</v>
      </c>
      <c r="L24" s="42" t="s">
        <v>51</v>
      </c>
      <c r="M24" s="42" t="s">
        <v>121</v>
      </c>
      <c r="N24" s="43"/>
      <c r="O24" s="44" t="s">
        <v>129</v>
      </c>
      <c r="P24" s="48">
        <v>0</v>
      </c>
      <c r="Q24" s="49">
        <v>0</v>
      </c>
      <c r="R24" s="49">
        <v>0</v>
      </c>
      <c r="S24" s="49">
        <v>0</v>
      </c>
      <c r="T24" s="49">
        <v>0</v>
      </c>
      <c r="U24" s="49">
        <v>0</v>
      </c>
      <c r="V24" s="50">
        <v>0</v>
      </c>
      <c r="W24" s="19"/>
      <c r="X24" s="45"/>
      <c r="Y24" s="46"/>
      <c r="Z24" s="46"/>
      <c r="AA24" s="46"/>
      <c r="AB24" s="46"/>
      <c r="AC24" s="47"/>
      <c r="AD24" s="51">
        <f t="shared" si="0"/>
        <v>0</v>
      </c>
      <c r="AE24" s="54" t="str">
        <f t="shared" si="1"/>
        <v>CUMPLE</v>
      </c>
      <c r="AF24" s="19"/>
      <c r="AG24" s="19"/>
    </row>
    <row r="25" spans="1:33" ht="15">
      <c r="A25" s="36" t="s">
        <v>89</v>
      </c>
      <c r="B25" s="37" t="s">
        <v>61</v>
      </c>
      <c r="C25" s="38" t="s">
        <v>47</v>
      </c>
      <c r="D25" s="39" t="s">
        <v>68</v>
      </c>
      <c r="E25" s="38">
        <v>209</v>
      </c>
      <c r="F25" s="39" t="s">
        <v>71</v>
      </c>
      <c r="G25" s="40" t="s">
        <v>118</v>
      </c>
      <c r="H25" s="40" t="s">
        <v>119</v>
      </c>
      <c r="I25" s="40" t="s">
        <v>54</v>
      </c>
      <c r="J25" s="41" t="s">
        <v>120</v>
      </c>
      <c r="K25" s="41" t="s">
        <v>120</v>
      </c>
      <c r="L25" s="42" t="s">
        <v>51</v>
      </c>
      <c r="M25" s="42" t="s">
        <v>121</v>
      </c>
      <c r="N25" s="43"/>
      <c r="O25" s="44" t="s">
        <v>130</v>
      </c>
      <c r="P25" s="48">
        <v>0</v>
      </c>
      <c r="Q25" s="49">
        <v>0</v>
      </c>
      <c r="R25" s="49">
        <v>0</v>
      </c>
      <c r="S25" s="49">
        <v>0</v>
      </c>
      <c r="T25" s="49">
        <v>0</v>
      </c>
      <c r="U25" s="49">
        <v>0</v>
      </c>
      <c r="V25" s="50">
        <v>0</v>
      </c>
      <c r="W25" s="19"/>
      <c r="X25" s="45"/>
      <c r="Y25" s="46"/>
      <c r="Z25" s="46"/>
      <c r="AA25" s="46"/>
      <c r="AB25" s="46"/>
      <c r="AC25" s="47"/>
      <c r="AD25" s="51">
        <f t="shared" si="0"/>
        <v>0</v>
      </c>
      <c r="AE25" s="54" t="str">
        <f t="shared" si="1"/>
        <v>CUMPLE</v>
      </c>
      <c r="AF25" s="19"/>
      <c r="AG25" s="19"/>
    </row>
    <row r="26" spans="1:33" ht="15">
      <c r="A26" s="36" t="s">
        <v>89</v>
      </c>
      <c r="B26" s="37" t="s">
        <v>61</v>
      </c>
      <c r="C26" s="38" t="s">
        <v>47</v>
      </c>
      <c r="D26" s="39" t="s">
        <v>68</v>
      </c>
      <c r="E26" s="38">
        <v>215</v>
      </c>
      <c r="F26" s="39" t="s">
        <v>77</v>
      </c>
      <c r="G26" s="40" t="s">
        <v>118</v>
      </c>
      <c r="H26" s="40" t="s">
        <v>119</v>
      </c>
      <c r="I26" s="40" t="s">
        <v>54</v>
      </c>
      <c r="J26" s="41" t="s">
        <v>120</v>
      </c>
      <c r="K26" s="41" t="s">
        <v>120</v>
      </c>
      <c r="L26" s="42" t="s">
        <v>51</v>
      </c>
      <c r="M26" s="42" t="s">
        <v>121</v>
      </c>
      <c r="N26" s="43"/>
      <c r="O26" s="44" t="s">
        <v>131</v>
      </c>
      <c r="P26" s="48">
        <v>0</v>
      </c>
      <c r="Q26" s="49">
        <v>0</v>
      </c>
      <c r="R26" s="49">
        <v>0</v>
      </c>
      <c r="S26" s="49">
        <v>0</v>
      </c>
      <c r="T26" s="49">
        <v>0</v>
      </c>
      <c r="U26" s="49">
        <v>0</v>
      </c>
      <c r="V26" s="50">
        <v>0</v>
      </c>
      <c r="W26" s="19"/>
      <c r="X26" s="45"/>
      <c r="Y26" s="46"/>
      <c r="Z26" s="46"/>
      <c r="AA26" s="46"/>
      <c r="AB26" s="46"/>
      <c r="AC26" s="47"/>
      <c r="AD26" s="51">
        <f t="shared" si="0"/>
        <v>0</v>
      </c>
      <c r="AE26" s="54" t="str">
        <f t="shared" si="1"/>
        <v>CUMPLE</v>
      </c>
      <c r="AF26" s="19"/>
      <c r="AG26" s="19"/>
    </row>
    <row r="27" spans="1:33" ht="15">
      <c r="A27" s="36" t="s">
        <v>89</v>
      </c>
      <c r="B27" s="37" t="s">
        <v>61</v>
      </c>
      <c r="C27" s="38" t="s">
        <v>47</v>
      </c>
      <c r="D27" s="39" t="s">
        <v>68</v>
      </c>
      <c r="E27" s="38">
        <v>202</v>
      </c>
      <c r="F27" s="39" t="s">
        <v>74</v>
      </c>
      <c r="G27" s="40" t="s">
        <v>118</v>
      </c>
      <c r="H27" s="40" t="s">
        <v>119</v>
      </c>
      <c r="I27" s="40" t="s">
        <v>54</v>
      </c>
      <c r="J27" s="41" t="s">
        <v>120</v>
      </c>
      <c r="K27" s="41" t="s">
        <v>120</v>
      </c>
      <c r="L27" s="42" t="s">
        <v>51</v>
      </c>
      <c r="M27" s="42" t="s">
        <v>121</v>
      </c>
      <c r="N27" s="43"/>
      <c r="O27" s="44" t="s">
        <v>132</v>
      </c>
      <c r="P27" s="48">
        <v>0</v>
      </c>
      <c r="Q27" s="49">
        <v>0</v>
      </c>
      <c r="R27" s="49">
        <v>0</v>
      </c>
      <c r="S27" s="49">
        <v>0</v>
      </c>
      <c r="T27" s="49">
        <v>0</v>
      </c>
      <c r="U27" s="49">
        <v>0</v>
      </c>
      <c r="V27" s="50">
        <v>0</v>
      </c>
      <c r="W27" s="19"/>
      <c r="X27" s="45"/>
      <c r="Y27" s="46"/>
      <c r="Z27" s="46"/>
      <c r="AA27" s="46"/>
      <c r="AB27" s="46"/>
      <c r="AC27" s="47"/>
      <c r="AD27" s="51">
        <f t="shared" si="0"/>
        <v>0</v>
      </c>
      <c r="AE27" s="54" t="str">
        <f t="shared" si="1"/>
        <v>CUMPLE</v>
      </c>
      <c r="AF27" s="19"/>
      <c r="AG27" s="19"/>
    </row>
    <row r="28" spans="1:33" ht="15">
      <c r="A28" s="36" t="s">
        <v>89</v>
      </c>
      <c r="B28" s="37" t="s">
        <v>61</v>
      </c>
      <c r="C28" s="38" t="s">
        <v>47</v>
      </c>
      <c r="D28" s="39" t="s">
        <v>72</v>
      </c>
      <c r="E28" s="38">
        <v>129</v>
      </c>
      <c r="F28" s="39" t="s">
        <v>73</v>
      </c>
      <c r="G28" s="40" t="s">
        <v>118</v>
      </c>
      <c r="H28" s="40" t="s">
        <v>119</v>
      </c>
      <c r="I28" s="40" t="s">
        <v>54</v>
      </c>
      <c r="J28" s="41" t="s">
        <v>120</v>
      </c>
      <c r="K28" s="41" t="s">
        <v>120</v>
      </c>
      <c r="L28" s="42" t="s">
        <v>51</v>
      </c>
      <c r="M28" s="42" t="s">
        <v>121</v>
      </c>
      <c r="N28" s="43"/>
      <c r="O28" s="44" t="s">
        <v>133</v>
      </c>
      <c r="P28" s="48">
        <v>0</v>
      </c>
      <c r="Q28" s="49">
        <v>0</v>
      </c>
      <c r="R28" s="49">
        <v>0</v>
      </c>
      <c r="S28" s="49">
        <v>0</v>
      </c>
      <c r="T28" s="49">
        <v>0</v>
      </c>
      <c r="U28" s="49">
        <v>0</v>
      </c>
      <c r="V28" s="50">
        <v>0</v>
      </c>
      <c r="W28" s="19"/>
      <c r="X28" s="45"/>
      <c r="Y28" s="46"/>
      <c r="Z28" s="46"/>
      <c r="AA28" s="46"/>
      <c r="AB28" s="46"/>
      <c r="AC28" s="47"/>
      <c r="AD28" s="51">
        <f t="shared" si="0"/>
        <v>0</v>
      </c>
      <c r="AE28" s="54" t="str">
        <f t="shared" si="1"/>
        <v>CUMPLE</v>
      </c>
      <c r="AF28" s="19"/>
      <c r="AG28" s="19"/>
    </row>
    <row r="29" spans="1:33" ht="15">
      <c r="A29" s="36" t="s">
        <v>89</v>
      </c>
      <c r="B29" s="37" t="s">
        <v>61</v>
      </c>
      <c r="C29" s="38" t="s">
        <v>47</v>
      </c>
      <c r="D29" s="39" t="s">
        <v>72</v>
      </c>
      <c r="E29" s="38">
        <v>107</v>
      </c>
      <c r="F29" s="39" t="s">
        <v>58</v>
      </c>
      <c r="G29" s="40" t="s">
        <v>118</v>
      </c>
      <c r="H29" s="40" t="s">
        <v>119</v>
      </c>
      <c r="I29" s="40" t="s">
        <v>54</v>
      </c>
      <c r="J29" s="41" t="s">
        <v>120</v>
      </c>
      <c r="K29" s="41" t="s">
        <v>120</v>
      </c>
      <c r="L29" s="42" t="s">
        <v>51</v>
      </c>
      <c r="M29" s="42" t="s">
        <v>121</v>
      </c>
      <c r="N29" s="43"/>
      <c r="O29" s="44" t="s">
        <v>134</v>
      </c>
      <c r="P29" s="48">
        <v>0</v>
      </c>
      <c r="Q29" s="49">
        <v>0</v>
      </c>
      <c r="R29" s="49">
        <v>0</v>
      </c>
      <c r="S29" s="49">
        <v>0</v>
      </c>
      <c r="T29" s="49">
        <v>0</v>
      </c>
      <c r="U29" s="49">
        <v>0</v>
      </c>
      <c r="V29" s="50">
        <v>0</v>
      </c>
      <c r="W29" s="19"/>
      <c r="X29" s="45"/>
      <c r="Y29" s="46"/>
      <c r="Z29" s="46"/>
      <c r="AA29" s="46"/>
      <c r="AB29" s="46"/>
      <c r="AC29" s="47"/>
      <c r="AD29" s="51">
        <f t="shared" si="0"/>
        <v>0</v>
      </c>
      <c r="AE29" s="54" t="str">
        <f t="shared" si="1"/>
        <v>CUMPLE</v>
      </c>
      <c r="AF29" s="19"/>
      <c r="AG29" s="19"/>
    </row>
    <row r="30" spans="1:33" ht="15">
      <c r="A30" s="36" t="s">
        <v>89</v>
      </c>
      <c r="B30" s="37" t="s">
        <v>61</v>
      </c>
      <c r="C30" s="38" t="s">
        <v>47</v>
      </c>
      <c r="D30" s="39" t="s">
        <v>72</v>
      </c>
      <c r="E30" s="38">
        <v>110</v>
      </c>
      <c r="F30" s="39" t="s">
        <v>59</v>
      </c>
      <c r="G30" s="40" t="s">
        <v>118</v>
      </c>
      <c r="H30" s="40" t="s">
        <v>119</v>
      </c>
      <c r="I30" s="40" t="s">
        <v>54</v>
      </c>
      <c r="J30" s="41" t="s">
        <v>120</v>
      </c>
      <c r="K30" s="41" t="s">
        <v>120</v>
      </c>
      <c r="L30" s="42" t="s">
        <v>51</v>
      </c>
      <c r="M30" s="42" t="s">
        <v>121</v>
      </c>
      <c r="N30" s="43"/>
      <c r="O30" s="44" t="s">
        <v>135</v>
      </c>
      <c r="P30" s="48">
        <v>0</v>
      </c>
      <c r="Q30" s="49">
        <v>0</v>
      </c>
      <c r="R30" s="49">
        <v>0</v>
      </c>
      <c r="S30" s="49">
        <v>0</v>
      </c>
      <c r="T30" s="49">
        <v>0</v>
      </c>
      <c r="U30" s="49">
        <v>0</v>
      </c>
      <c r="V30" s="50">
        <v>0</v>
      </c>
      <c r="W30" s="19"/>
      <c r="X30" s="45"/>
      <c r="Y30" s="46"/>
      <c r="Z30" s="46"/>
      <c r="AA30" s="46"/>
      <c r="AB30" s="46"/>
      <c r="AC30" s="47"/>
      <c r="AD30" s="51">
        <f t="shared" si="0"/>
        <v>0</v>
      </c>
      <c r="AE30" s="54" t="str">
        <f t="shared" si="1"/>
        <v>CUMPLE</v>
      </c>
      <c r="AF30" s="19"/>
      <c r="AG30" s="19"/>
    </row>
    <row r="31" spans="1:33" ht="15">
      <c r="A31" s="36" t="s">
        <v>89</v>
      </c>
      <c r="B31" s="37" t="s">
        <v>61</v>
      </c>
      <c r="C31" s="38" t="s">
        <v>47</v>
      </c>
      <c r="D31" s="39" t="s">
        <v>62</v>
      </c>
      <c r="E31" s="39"/>
      <c r="F31" s="39" t="s">
        <v>76</v>
      </c>
      <c r="G31" s="39"/>
      <c r="H31" s="39"/>
      <c r="I31" s="39"/>
      <c r="J31" s="39"/>
      <c r="K31" s="39"/>
      <c r="L31" s="39"/>
      <c r="M31" s="39"/>
      <c r="N31" s="43"/>
      <c r="O31" s="44" t="s">
        <v>136</v>
      </c>
      <c r="P31" s="45">
        <v>1</v>
      </c>
      <c r="Q31" s="46">
        <v>1</v>
      </c>
      <c r="R31" s="46">
        <v>1</v>
      </c>
      <c r="S31" s="46">
        <v>1</v>
      </c>
      <c r="T31" s="46">
        <v>1</v>
      </c>
      <c r="U31" s="46">
        <v>1</v>
      </c>
      <c r="V31" s="47">
        <v>1</v>
      </c>
      <c r="W31" s="19"/>
      <c r="X31" s="45">
        <v>1</v>
      </c>
      <c r="Y31" s="46">
        <v>1</v>
      </c>
      <c r="Z31" s="46">
        <v>1</v>
      </c>
      <c r="AA31" s="46">
        <v>1</v>
      </c>
      <c r="AB31" s="46">
        <v>1</v>
      </c>
      <c r="AC31" s="47">
        <v>1</v>
      </c>
      <c r="AD31" s="51">
        <f t="shared" si="0"/>
        <v>13</v>
      </c>
      <c r="AE31" s="54" t="str">
        <f t="shared" si="1"/>
        <v>NO CUMPLE</v>
      </c>
      <c r="AF31" s="19"/>
      <c r="AG31" s="19"/>
    </row>
    <row r="32" spans="1:33" ht="15">
      <c r="A32" s="36" t="s">
        <v>89</v>
      </c>
      <c r="B32" s="37" t="s">
        <v>61</v>
      </c>
      <c r="C32" s="38" t="s">
        <v>47</v>
      </c>
      <c r="D32" s="39" t="s">
        <v>62</v>
      </c>
      <c r="E32" s="39"/>
      <c r="F32" s="39" t="s">
        <v>60</v>
      </c>
      <c r="G32" s="39"/>
      <c r="H32" s="39"/>
      <c r="I32" s="39"/>
      <c r="J32" s="39"/>
      <c r="K32" s="39"/>
      <c r="L32" s="39"/>
      <c r="M32" s="39"/>
      <c r="N32" s="43"/>
      <c r="O32" s="44" t="s">
        <v>137</v>
      </c>
      <c r="P32" s="45">
        <v>1</v>
      </c>
      <c r="Q32" s="46">
        <v>1</v>
      </c>
      <c r="R32" s="46">
        <v>1</v>
      </c>
      <c r="S32" s="46">
        <v>1</v>
      </c>
      <c r="T32" s="46">
        <v>1</v>
      </c>
      <c r="U32" s="46">
        <v>1</v>
      </c>
      <c r="V32" s="47">
        <v>1</v>
      </c>
      <c r="W32" s="19"/>
      <c r="X32" s="45">
        <v>1</v>
      </c>
      <c r="Y32" s="46">
        <v>1</v>
      </c>
      <c r="Z32" s="46">
        <v>1</v>
      </c>
      <c r="AA32" s="46">
        <v>1</v>
      </c>
      <c r="AB32" s="46">
        <v>1</v>
      </c>
      <c r="AC32" s="47">
        <v>1</v>
      </c>
      <c r="AD32" s="51">
        <f t="shared" si="0"/>
        <v>13</v>
      </c>
      <c r="AE32" s="54" t="str">
        <f t="shared" si="1"/>
        <v>NO CUMPLE</v>
      </c>
      <c r="AF32" s="19"/>
      <c r="AG32" s="19"/>
    </row>
    <row r="33" spans="1:33" ht="15">
      <c r="A33" s="55" t="s">
        <v>138</v>
      </c>
      <c r="B33" s="42" t="s">
        <v>63</v>
      </c>
      <c r="C33" s="38" t="s">
        <v>64</v>
      </c>
      <c r="D33" s="39" t="s">
        <v>48</v>
      </c>
      <c r="E33" s="38">
        <v>328</v>
      </c>
      <c r="F33" s="39" t="s">
        <v>56</v>
      </c>
      <c r="G33" s="40" t="s">
        <v>139</v>
      </c>
      <c r="H33" s="40" t="s">
        <v>140</v>
      </c>
      <c r="I33" s="40" t="s">
        <v>65</v>
      </c>
      <c r="J33" s="41" t="s">
        <v>92</v>
      </c>
      <c r="K33" s="41" t="s">
        <v>141</v>
      </c>
      <c r="L33" s="42" t="s">
        <v>51</v>
      </c>
      <c r="M33" s="42" t="s">
        <v>94</v>
      </c>
      <c r="N33" s="43"/>
      <c r="O33" s="44" t="s">
        <v>142</v>
      </c>
      <c r="P33" s="45"/>
      <c r="Q33" s="46"/>
      <c r="R33" s="46"/>
      <c r="S33" s="46"/>
      <c r="T33" s="46"/>
      <c r="U33" s="46"/>
      <c r="V33" s="47"/>
      <c r="W33" s="19"/>
      <c r="X33" s="48">
        <v>0</v>
      </c>
      <c r="Y33" s="49">
        <v>0</v>
      </c>
      <c r="Z33" s="49">
        <v>1</v>
      </c>
      <c r="AA33" s="49">
        <v>1</v>
      </c>
      <c r="AB33" s="49">
        <v>0</v>
      </c>
      <c r="AC33" s="50">
        <v>1</v>
      </c>
      <c r="AD33" s="51">
        <f t="shared" si="0"/>
        <v>3</v>
      </c>
      <c r="AE33" s="54" t="str">
        <f t="shared" si="1"/>
        <v>NO CUMPLE</v>
      </c>
      <c r="AF33" s="19"/>
      <c r="AG33" s="19"/>
    </row>
    <row r="34" spans="1:33" ht="15">
      <c r="A34" s="55" t="s">
        <v>138</v>
      </c>
      <c r="B34" s="42" t="s">
        <v>63</v>
      </c>
      <c r="C34" s="38" t="s">
        <v>64</v>
      </c>
      <c r="D34" s="39" t="s">
        <v>48</v>
      </c>
      <c r="E34" s="38">
        <v>329</v>
      </c>
      <c r="F34" s="39" t="s">
        <v>57</v>
      </c>
      <c r="G34" s="40" t="s">
        <v>139</v>
      </c>
      <c r="H34" s="40" t="s">
        <v>140</v>
      </c>
      <c r="I34" s="40" t="s">
        <v>65</v>
      </c>
      <c r="J34" s="41" t="s">
        <v>92</v>
      </c>
      <c r="K34" s="41" t="s">
        <v>141</v>
      </c>
      <c r="L34" s="42" t="s">
        <v>51</v>
      </c>
      <c r="M34" s="42" t="s">
        <v>94</v>
      </c>
      <c r="N34" s="43"/>
      <c r="O34" s="44" t="s">
        <v>143</v>
      </c>
      <c r="P34" s="45"/>
      <c r="Q34" s="46"/>
      <c r="R34" s="46"/>
      <c r="S34" s="46"/>
      <c r="T34" s="46"/>
      <c r="U34" s="46"/>
      <c r="V34" s="47"/>
      <c r="W34" s="19"/>
      <c r="X34" s="48">
        <v>0</v>
      </c>
      <c r="Y34" s="49">
        <v>0</v>
      </c>
      <c r="Z34" s="49">
        <v>1</v>
      </c>
      <c r="AA34" s="49">
        <v>1</v>
      </c>
      <c r="AB34" s="49">
        <v>0</v>
      </c>
      <c r="AC34" s="50">
        <v>1</v>
      </c>
      <c r="AD34" s="51">
        <f t="shared" si="0"/>
        <v>3</v>
      </c>
      <c r="AE34" s="54" t="str">
        <f t="shared" si="1"/>
        <v>NO CUMPLE</v>
      </c>
      <c r="AF34" s="19"/>
      <c r="AG34" s="19"/>
    </row>
    <row r="35" spans="1:33" ht="15">
      <c r="A35" s="55" t="s">
        <v>138</v>
      </c>
      <c r="B35" s="42" t="s">
        <v>63</v>
      </c>
      <c r="C35" s="38" t="s">
        <v>64</v>
      </c>
      <c r="D35" s="39" t="s">
        <v>48</v>
      </c>
      <c r="E35" s="38">
        <v>334</v>
      </c>
      <c r="F35" s="39" t="s">
        <v>80</v>
      </c>
      <c r="G35" s="40" t="s">
        <v>139</v>
      </c>
      <c r="H35" s="40" t="s">
        <v>140</v>
      </c>
      <c r="I35" s="40" t="s">
        <v>65</v>
      </c>
      <c r="J35" s="41" t="s">
        <v>92</v>
      </c>
      <c r="K35" s="41" t="s">
        <v>141</v>
      </c>
      <c r="L35" s="42" t="s">
        <v>51</v>
      </c>
      <c r="M35" s="42" t="s">
        <v>94</v>
      </c>
      <c r="N35" s="43"/>
      <c r="O35" s="44" t="s">
        <v>144</v>
      </c>
      <c r="P35" s="45"/>
      <c r="Q35" s="46"/>
      <c r="R35" s="46"/>
      <c r="S35" s="46"/>
      <c r="T35" s="46"/>
      <c r="U35" s="46"/>
      <c r="V35" s="47"/>
      <c r="W35" s="19"/>
      <c r="X35" s="48">
        <v>0</v>
      </c>
      <c r="Y35" s="49">
        <v>0</v>
      </c>
      <c r="Z35" s="49">
        <v>1</v>
      </c>
      <c r="AA35" s="49">
        <v>1</v>
      </c>
      <c r="AB35" s="49">
        <v>0</v>
      </c>
      <c r="AC35" s="50">
        <v>1</v>
      </c>
      <c r="AD35" s="51">
        <f t="shared" si="0"/>
        <v>3</v>
      </c>
      <c r="AE35" s="54" t="str">
        <f t="shared" si="1"/>
        <v>NO CUMPLE</v>
      </c>
      <c r="AF35" s="19"/>
      <c r="AG35" s="19"/>
    </row>
    <row r="36" spans="1:33" ht="15">
      <c r="A36" s="55" t="s">
        <v>138</v>
      </c>
      <c r="B36" s="42" t="s">
        <v>63</v>
      </c>
      <c r="C36" s="38" t="s">
        <v>64</v>
      </c>
      <c r="D36" s="39" t="s">
        <v>48</v>
      </c>
      <c r="E36" s="38">
        <v>339</v>
      </c>
      <c r="F36" s="39" t="s">
        <v>99</v>
      </c>
      <c r="G36" s="40" t="s">
        <v>139</v>
      </c>
      <c r="H36" s="40" t="s">
        <v>140</v>
      </c>
      <c r="I36" s="40" t="s">
        <v>65</v>
      </c>
      <c r="J36" s="41" t="s">
        <v>92</v>
      </c>
      <c r="K36" s="41" t="s">
        <v>141</v>
      </c>
      <c r="L36" s="42" t="s">
        <v>51</v>
      </c>
      <c r="M36" s="42" t="s">
        <v>94</v>
      </c>
      <c r="N36" s="43"/>
      <c r="O36" s="44" t="s">
        <v>145</v>
      </c>
      <c r="P36" s="45"/>
      <c r="Q36" s="46"/>
      <c r="R36" s="46"/>
      <c r="S36" s="46"/>
      <c r="T36" s="46"/>
      <c r="U36" s="46"/>
      <c r="V36" s="47"/>
      <c r="W36" s="19"/>
      <c r="X36" s="48">
        <v>0</v>
      </c>
      <c r="Y36" s="49">
        <v>0</v>
      </c>
      <c r="Z36" s="49">
        <v>1</v>
      </c>
      <c r="AA36" s="49">
        <v>1</v>
      </c>
      <c r="AB36" s="49">
        <v>0</v>
      </c>
      <c r="AC36" s="50">
        <v>1</v>
      </c>
      <c r="AD36" s="51">
        <f t="shared" si="0"/>
        <v>3</v>
      </c>
      <c r="AE36" s="54" t="str">
        <f t="shared" si="1"/>
        <v>NO CUMPLE</v>
      </c>
      <c r="AF36" s="19"/>
      <c r="AG36" s="19"/>
    </row>
    <row r="37" spans="1:33" ht="15">
      <c r="A37" s="55" t="s">
        <v>138</v>
      </c>
      <c r="B37" s="42" t="s">
        <v>63</v>
      </c>
      <c r="C37" s="38" t="s">
        <v>64</v>
      </c>
      <c r="D37" s="39" t="s">
        <v>48</v>
      </c>
      <c r="E37" s="38">
        <v>340</v>
      </c>
      <c r="F37" s="39" t="s">
        <v>101</v>
      </c>
      <c r="G37" s="40" t="s">
        <v>139</v>
      </c>
      <c r="H37" s="40" t="s">
        <v>140</v>
      </c>
      <c r="I37" s="40" t="s">
        <v>65</v>
      </c>
      <c r="J37" s="41" t="s">
        <v>92</v>
      </c>
      <c r="K37" s="41" t="s">
        <v>141</v>
      </c>
      <c r="L37" s="42" t="s">
        <v>51</v>
      </c>
      <c r="M37" s="42" t="s">
        <v>94</v>
      </c>
      <c r="N37" s="43"/>
      <c r="O37" s="44" t="s">
        <v>146</v>
      </c>
      <c r="P37" s="45"/>
      <c r="Q37" s="46"/>
      <c r="R37" s="46"/>
      <c r="S37" s="46"/>
      <c r="T37" s="46"/>
      <c r="U37" s="46"/>
      <c r="V37" s="47"/>
      <c r="W37" s="19"/>
      <c r="X37" s="48">
        <v>0</v>
      </c>
      <c r="Y37" s="49">
        <v>0</v>
      </c>
      <c r="Z37" s="49">
        <v>1</v>
      </c>
      <c r="AA37" s="49">
        <v>1</v>
      </c>
      <c r="AB37" s="49">
        <v>0</v>
      </c>
      <c r="AC37" s="50">
        <v>1</v>
      </c>
      <c r="AD37" s="51">
        <f t="shared" si="0"/>
        <v>3</v>
      </c>
      <c r="AE37" s="54" t="str">
        <f t="shared" si="1"/>
        <v>NO CUMPLE</v>
      </c>
      <c r="AF37" s="19"/>
      <c r="AG37" s="19"/>
    </row>
    <row r="38" spans="1:33" ht="15">
      <c r="A38" s="55" t="s">
        <v>138</v>
      </c>
      <c r="B38" s="42" t="s">
        <v>63</v>
      </c>
      <c r="C38" s="38" t="s">
        <v>64</v>
      </c>
      <c r="D38" s="39" t="s">
        <v>48</v>
      </c>
      <c r="E38" s="38">
        <v>355</v>
      </c>
      <c r="F38" s="39" t="s">
        <v>103</v>
      </c>
      <c r="G38" s="40" t="s">
        <v>139</v>
      </c>
      <c r="H38" s="40" t="s">
        <v>140</v>
      </c>
      <c r="I38" s="40" t="s">
        <v>65</v>
      </c>
      <c r="J38" s="41" t="s">
        <v>92</v>
      </c>
      <c r="K38" s="41" t="s">
        <v>141</v>
      </c>
      <c r="L38" s="42" t="s">
        <v>51</v>
      </c>
      <c r="M38" s="42" t="s">
        <v>94</v>
      </c>
      <c r="N38" s="43"/>
      <c r="O38" s="44" t="s">
        <v>147</v>
      </c>
      <c r="P38" s="45"/>
      <c r="Q38" s="46"/>
      <c r="R38" s="46"/>
      <c r="S38" s="46"/>
      <c r="T38" s="46"/>
      <c r="U38" s="46"/>
      <c r="V38" s="47"/>
      <c r="W38" s="19"/>
      <c r="X38" s="48">
        <v>0</v>
      </c>
      <c r="Y38" s="49">
        <v>0</v>
      </c>
      <c r="Z38" s="49">
        <v>1</v>
      </c>
      <c r="AA38" s="49">
        <v>1</v>
      </c>
      <c r="AB38" s="49">
        <v>0</v>
      </c>
      <c r="AC38" s="50">
        <v>1</v>
      </c>
      <c r="AD38" s="51">
        <f t="shared" si="0"/>
        <v>3</v>
      </c>
      <c r="AE38" s="54" t="str">
        <f t="shared" si="1"/>
        <v>NO CUMPLE</v>
      </c>
      <c r="AF38" s="19"/>
      <c r="AG38" s="19"/>
    </row>
    <row r="39" spans="1:33" ht="15">
      <c r="A39" s="55" t="s">
        <v>138</v>
      </c>
      <c r="B39" s="42" t="s">
        <v>63</v>
      </c>
      <c r="C39" s="38" t="s">
        <v>64</v>
      </c>
      <c r="D39" s="39" t="s">
        <v>48</v>
      </c>
      <c r="E39" s="38">
        <v>332</v>
      </c>
      <c r="F39" s="39" t="s">
        <v>105</v>
      </c>
      <c r="G39" s="40" t="s">
        <v>139</v>
      </c>
      <c r="H39" s="40" t="s">
        <v>140</v>
      </c>
      <c r="I39" s="40" t="s">
        <v>65</v>
      </c>
      <c r="J39" s="41" t="s">
        <v>92</v>
      </c>
      <c r="K39" s="41" t="s">
        <v>141</v>
      </c>
      <c r="L39" s="42" t="s">
        <v>51</v>
      </c>
      <c r="M39" s="42" t="s">
        <v>94</v>
      </c>
      <c r="N39" s="43"/>
      <c r="O39" s="44" t="s">
        <v>148</v>
      </c>
      <c r="P39" s="45"/>
      <c r="Q39" s="46"/>
      <c r="R39" s="46"/>
      <c r="S39" s="46"/>
      <c r="T39" s="46"/>
      <c r="U39" s="46"/>
      <c r="V39" s="47"/>
      <c r="W39" s="19"/>
      <c r="X39" s="48">
        <v>0</v>
      </c>
      <c r="Y39" s="49">
        <v>0</v>
      </c>
      <c r="Z39" s="49">
        <v>1</v>
      </c>
      <c r="AA39" s="49">
        <v>1</v>
      </c>
      <c r="AB39" s="49">
        <v>0</v>
      </c>
      <c r="AC39" s="50">
        <v>1</v>
      </c>
      <c r="AD39" s="51">
        <f t="shared" si="0"/>
        <v>3</v>
      </c>
      <c r="AE39" s="54" t="str">
        <f t="shared" si="1"/>
        <v>NO CUMPLE</v>
      </c>
      <c r="AF39" s="19"/>
      <c r="AG39" s="19"/>
    </row>
    <row r="40" spans="1:33" ht="15">
      <c r="A40" s="55" t="s">
        <v>138</v>
      </c>
      <c r="B40" s="42" t="s">
        <v>63</v>
      </c>
      <c r="C40" s="38" t="s">
        <v>64</v>
      </c>
      <c r="D40" s="39" t="s">
        <v>48</v>
      </c>
      <c r="E40" s="38">
        <v>308</v>
      </c>
      <c r="F40" s="39" t="s">
        <v>110</v>
      </c>
      <c r="G40" s="40" t="s">
        <v>139</v>
      </c>
      <c r="H40" s="40" t="s">
        <v>140</v>
      </c>
      <c r="I40" s="40" t="s">
        <v>65</v>
      </c>
      <c r="J40" s="41" t="s">
        <v>92</v>
      </c>
      <c r="K40" s="41" t="s">
        <v>141</v>
      </c>
      <c r="L40" s="42" t="s">
        <v>51</v>
      </c>
      <c r="M40" s="42" t="s">
        <v>94</v>
      </c>
      <c r="N40" s="43"/>
      <c r="O40" s="44" t="s">
        <v>149</v>
      </c>
      <c r="P40" s="45"/>
      <c r="Q40" s="46"/>
      <c r="R40" s="46"/>
      <c r="S40" s="46"/>
      <c r="T40" s="46"/>
      <c r="U40" s="46"/>
      <c r="V40" s="47"/>
      <c r="W40" s="19"/>
      <c r="X40" s="48">
        <v>0</v>
      </c>
      <c r="Y40" s="49">
        <v>0</v>
      </c>
      <c r="Z40" s="49">
        <v>1</v>
      </c>
      <c r="AA40" s="49">
        <v>1</v>
      </c>
      <c r="AB40" s="49">
        <v>0</v>
      </c>
      <c r="AC40" s="50">
        <v>1</v>
      </c>
      <c r="AD40" s="51">
        <f t="shared" si="0"/>
        <v>3</v>
      </c>
      <c r="AE40" s="54" t="str">
        <f t="shared" si="1"/>
        <v>NO CUMPLE</v>
      </c>
      <c r="AF40" s="19"/>
      <c r="AG40" s="19"/>
    </row>
    <row r="41" spans="1:33" ht="15">
      <c r="A41" s="55" t="s">
        <v>138</v>
      </c>
      <c r="B41" s="42" t="s">
        <v>63</v>
      </c>
      <c r="C41" s="38" t="s">
        <v>64</v>
      </c>
      <c r="D41" s="39" t="s">
        <v>48</v>
      </c>
      <c r="E41" s="38">
        <v>310</v>
      </c>
      <c r="F41" s="39" t="s">
        <v>112</v>
      </c>
      <c r="G41" s="40" t="s">
        <v>139</v>
      </c>
      <c r="H41" s="40" t="s">
        <v>140</v>
      </c>
      <c r="I41" s="40" t="s">
        <v>65</v>
      </c>
      <c r="J41" s="41" t="s">
        <v>92</v>
      </c>
      <c r="K41" s="41" t="s">
        <v>141</v>
      </c>
      <c r="L41" s="42" t="s">
        <v>51</v>
      </c>
      <c r="M41" s="42" t="s">
        <v>94</v>
      </c>
      <c r="N41" s="43"/>
      <c r="O41" s="44" t="s">
        <v>150</v>
      </c>
      <c r="P41" s="45"/>
      <c r="Q41" s="46"/>
      <c r="R41" s="46"/>
      <c r="S41" s="46"/>
      <c r="T41" s="46"/>
      <c r="U41" s="46"/>
      <c r="V41" s="47"/>
      <c r="W41" s="19"/>
      <c r="X41" s="48">
        <v>0</v>
      </c>
      <c r="Y41" s="49">
        <v>0</v>
      </c>
      <c r="Z41" s="49">
        <v>1</v>
      </c>
      <c r="AA41" s="49">
        <v>1</v>
      </c>
      <c r="AB41" s="49">
        <v>0</v>
      </c>
      <c r="AC41" s="50">
        <v>1</v>
      </c>
      <c r="AD41" s="51">
        <f t="shared" si="0"/>
        <v>3</v>
      </c>
      <c r="AE41" s="54" t="str">
        <f t="shared" si="1"/>
        <v>NO CUMPLE</v>
      </c>
      <c r="AF41" s="19"/>
      <c r="AG41" s="19"/>
    </row>
    <row r="42" spans="1:33" ht="15">
      <c r="A42" s="55" t="s">
        <v>138</v>
      </c>
      <c r="B42" s="42" t="s">
        <v>63</v>
      </c>
      <c r="C42" s="38" t="s">
        <v>64</v>
      </c>
      <c r="D42" s="39" t="s">
        <v>48</v>
      </c>
      <c r="E42" s="38">
        <v>335</v>
      </c>
      <c r="F42" s="39" t="s">
        <v>81</v>
      </c>
      <c r="G42" s="40" t="s">
        <v>151</v>
      </c>
      <c r="H42" s="40" t="s">
        <v>75</v>
      </c>
      <c r="I42" s="40" t="s">
        <v>54</v>
      </c>
      <c r="J42" s="41" t="s">
        <v>115</v>
      </c>
      <c r="K42" s="41" t="s">
        <v>152</v>
      </c>
      <c r="L42" s="42" t="s">
        <v>51</v>
      </c>
      <c r="M42" s="42" t="s">
        <v>52</v>
      </c>
      <c r="N42" s="43"/>
      <c r="O42" s="44" t="s">
        <v>153</v>
      </c>
      <c r="P42" s="48">
        <v>0</v>
      </c>
      <c r="Q42" s="49">
        <v>0</v>
      </c>
      <c r="R42" s="49">
        <v>0</v>
      </c>
      <c r="S42" s="49">
        <v>0</v>
      </c>
      <c r="T42" s="49">
        <v>0</v>
      </c>
      <c r="U42" s="49">
        <v>0</v>
      </c>
      <c r="V42" s="50">
        <v>0</v>
      </c>
      <c r="W42" s="19"/>
      <c r="X42" s="45"/>
      <c r="Y42" s="46"/>
      <c r="Z42" s="46"/>
      <c r="AA42" s="46"/>
      <c r="AB42" s="46"/>
      <c r="AC42" s="47"/>
      <c r="AD42" s="51">
        <f t="shared" si="0"/>
        <v>0</v>
      </c>
      <c r="AE42" s="54" t="str">
        <f t="shared" si="1"/>
        <v>CUMPLE</v>
      </c>
      <c r="AF42" s="19"/>
      <c r="AG42" s="19"/>
    </row>
    <row r="43" spans="1:33" ht="15">
      <c r="A43" s="55" t="s">
        <v>138</v>
      </c>
      <c r="B43" s="42" t="s">
        <v>63</v>
      </c>
      <c r="C43" s="38" t="s">
        <v>64</v>
      </c>
      <c r="D43" s="39" t="s">
        <v>66</v>
      </c>
      <c r="E43" s="38">
        <v>706</v>
      </c>
      <c r="F43" s="39" t="s">
        <v>67</v>
      </c>
      <c r="G43" s="40" t="s">
        <v>154</v>
      </c>
      <c r="H43" s="40" t="s">
        <v>155</v>
      </c>
      <c r="I43" s="40" t="s">
        <v>156</v>
      </c>
      <c r="J43" s="41" t="s">
        <v>92</v>
      </c>
      <c r="K43" s="41" t="s">
        <v>157</v>
      </c>
      <c r="L43" s="42" t="s">
        <v>51</v>
      </c>
      <c r="M43" s="42" t="s">
        <v>94</v>
      </c>
      <c r="N43" s="43"/>
      <c r="O43" s="44" t="s">
        <v>158</v>
      </c>
      <c r="P43" s="45"/>
      <c r="Q43" s="46"/>
      <c r="R43" s="46"/>
      <c r="S43" s="46"/>
      <c r="T43" s="46"/>
      <c r="U43" s="46"/>
      <c r="V43" s="47"/>
      <c r="W43" s="19"/>
      <c r="X43" s="48">
        <v>0</v>
      </c>
      <c r="Y43" s="49">
        <v>0</v>
      </c>
      <c r="Z43" s="49">
        <v>1</v>
      </c>
      <c r="AA43" s="49">
        <v>1</v>
      </c>
      <c r="AB43" s="49">
        <v>0</v>
      </c>
      <c r="AC43" s="50">
        <v>1</v>
      </c>
      <c r="AD43" s="51">
        <f t="shared" si="0"/>
        <v>3</v>
      </c>
      <c r="AE43" s="54" t="str">
        <f t="shared" si="1"/>
        <v>NO CUMPLE</v>
      </c>
      <c r="AF43" s="19"/>
      <c r="AG43" s="19"/>
    </row>
    <row r="44" spans="1:33" ht="15">
      <c r="A44" s="55" t="s">
        <v>138</v>
      </c>
      <c r="B44" s="42" t="s">
        <v>63</v>
      </c>
      <c r="C44" s="38" t="s">
        <v>64</v>
      </c>
      <c r="D44" s="39" t="s">
        <v>66</v>
      </c>
      <c r="E44" s="38">
        <v>739</v>
      </c>
      <c r="F44" s="39" t="s">
        <v>55</v>
      </c>
      <c r="G44" s="40" t="s">
        <v>139</v>
      </c>
      <c r="H44" s="40" t="s">
        <v>140</v>
      </c>
      <c r="I44" s="40" t="s">
        <v>65</v>
      </c>
      <c r="J44" s="41" t="s">
        <v>92</v>
      </c>
      <c r="K44" s="41" t="s">
        <v>141</v>
      </c>
      <c r="L44" s="42" t="s">
        <v>51</v>
      </c>
      <c r="M44" s="42" t="s">
        <v>94</v>
      </c>
      <c r="N44" s="43"/>
      <c r="O44" s="44" t="s">
        <v>159</v>
      </c>
      <c r="P44" s="45"/>
      <c r="Q44" s="46"/>
      <c r="R44" s="46"/>
      <c r="S44" s="46"/>
      <c r="T44" s="46"/>
      <c r="U44" s="46"/>
      <c r="V44" s="47"/>
      <c r="W44" s="19"/>
      <c r="X44" s="48">
        <v>0</v>
      </c>
      <c r="Y44" s="49">
        <v>0</v>
      </c>
      <c r="Z44" s="49">
        <v>1</v>
      </c>
      <c r="AA44" s="49">
        <v>1</v>
      </c>
      <c r="AB44" s="49">
        <v>0</v>
      </c>
      <c r="AC44" s="50">
        <v>1</v>
      </c>
      <c r="AD44" s="51">
        <f t="shared" si="0"/>
        <v>3</v>
      </c>
      <c r="AE44" s="54" t="str">
        <f t="shared" si="1"/>
        <v>NO CUMPLE</v>
      </c>
      <c r="AF44" s="19"/>
      <c r="AG44" s="19"/>
    </row>
    <row r="45" spans="1:33" ht="15">
      <c r="A45" s="55" t="s">
        <v>138</v>
      </c>
      <c r="B45" s="42" t="s">
        <v>63</v>
      </c>
      <c r="C45" s="38" t="s">
        <v>64</v>
      </c>
      <c r="D45" s="39" t="s">
        <v>66</v>
      </c>
      <c r="E45" s="38">
        <v>744</v>
      </c>
      <c r="F45" s="39" t="s">
        <v>83</v>
      </c>
      <c r="G45" s="40" t="s">
        <v>160</v>
      </c>
      <c r="H45" s="40" t="s">
        <v>161</v>
      </c>
      <c r="I45" s="40" t="s">
        <v>54</v>
      </c>
      <c r="J45" s="41" t="s">
        <v>162</v>
      </c>
      <c r="K45" s="41" t="s">
        <v>162</v>
      </c>
      <c r="L45" s="42" t="s">
        <v>51</v>
      </c>
      <c r="M45" s="42" t="s">
        <v>163</v>
      </c>
      <c r="N45" s="43"/>
      <c r="O45" s="44" t="s">
        <v>164</v>
      </c>
      <c r="P45" s="48">
        <v>0</v>
      </c>
      <c r="Q45" s="49">
        <v>0</v>
      </c>
      <c r="R45" s="49">
        <v>0</v>
      </c>
      <c r="S45" s="49">
        <v>0</v>
      </c>
      <c r="T45" s="49">
        <v>0</v>
      </c>
      <c r="U45" s="49">
        <v>0</v>
      </c>
      <c r="V45" s="50">
        <v>0</v>
      </c>
      <c r="W45" s="19"/>
      <c r="X45" s="45"/>
      <c r="Y45" s="46"/>
      <c r="Z45" s="46"/>
      <c r="AA45" s="46"/>
      <c r="AB45" s="46"/>
      <c r="AC45" s="47"/>
      <c r="AD45" s="51">
        <f t="shared" si="0"/>
        <v>0</v>
      </c>
      <c r="AE45" s="54" t="str">
        <f t="shared" si="1"/>
        <v>CUMPLE</v>
      </c>
      <c r="AF45" s="19"/>
      <c r="AG45" s="19"/>
    </row>
    <row r="46" spans="1:33" ht="15">
      <c r="A46" s="55" t="s">
        <v>138</v>
      </c>
      <c r="B46" s="42" t="s">
        <v>63</v>
      </c>
      <c r="C46" s="38" t="s">
        <v>64</v>
      </c>
      <c r="D46" s="39" t="s">
        <v>68</v>
      </c>
      <c r="E46" s="38">
        <v>203</v>
      </c>
      <c r="F46" s="39" t="s">
        <v>69</v>
      </c>
      <c r="G46" s="40" t="s">
        <v>160</v>
      </c>
      <c r="H46" s="40" t="s">
        <v>161</v>
      </c>
      <c r="I46" s="40" t="s">
        <v>54</v>
      </c>
      <c r="J46" s="41" t="s">
        <v>162</v>
      </c>
      <c r="K46" s="41" t="s">
        <v>162</v>
      </c>
      <c r="L46" s="42" t="s">
        <v>51</v>
      </c>
      <c r="M46" s="42" t="s">
        <v>163</v>
      </c>
      <c r="N46" s="43"/>
      <c r="O46" s="44" t="s">
        <v>165</v>
      </c>
      <c r="P46" s="48">
        <v>0</v>
      </c>
      <c r="Q46" s="49">
        <v>0</v>
      </c>
      <c r="R46" s="49">
        <v>0</v>
      </c>
      <c r="S46" s="49">
        <v>0</v>
      </c>
      <c r="T46" s="49">
        <v>0</v>
      </c>
      <c r="U46" s="49">
        <v>0</v>
      </c>
      <c r="V46" s="50">
        <v>0</v>
      </c>
      <c r="W46" s="19"/>
      <c r="X46" s="45"/>
      <c r="Y46" s="46"/>
      <c r="Z46" s="46"/>
      <c r="AA46" s="46"/>
      <c r="AB46" s="46"/>
      <c r="AC46" s="47"/>
      <c r="AD46" s="51">
        <f t="shared" si="0"/>
        <v>0</v>
      </c>
      <c r="AE46" s="54" t="str">
        <f t="shared" si="1"/>
        <v>CUMPLE</v>
      </c>
      <c r="AF46" s="19"/>
      <c r="AG46" s="19"/>
    </row>
    <row r="47" spans="1:33" ht="15">
      <c r="A47" s="55" t="s">
        <v>138</v>
      </c>
      <c r="B47" s="42" t="s">
        <v>63</v>
      </c>
      <c r="C47" s="38" t="s">
        <v>64</v>
      </c>
      <c r="D47" s="39" t="s">
        <v>68</v>
      </c>
      <c r="E47" s="38">
        <v>207</v>
      </c>
      <c r="F47" s="39" t="s">
        <v>70</v>
      </c>
      <c r="G47" s="40" t="s">
        <v>160</v>
      </c>
      <c r="H47" s="40" t="s">
        <v>161</v>
      </c>
      <c r="I47" s="40" t="s">
        <v>54</v>
      </c>
      <c r="J47" s="41" t="s">
        <v>162</v>
      </c>
      <c r="K47" s="41" t="s">
        <v>162</v>
      </c>
      <c r="L47" s="42" t="s">
        <v>51</v>
      </c>
      <c r="M47" s="42" t="s">
        <v>163</v>
      </c>
      <c r="N47" s="43"/>
      <c r="O47" s="44" t="s">
        <v>166</v>
      </c>
      <c r="P47" s="48">
        <v>0</v>
      </c>
      <c r="Q47" s="49">
        <v>0</v>
      </c>
      <c r="R47" s="49">
        <v>0</v>
      </c>
      <c r="S47" s="49">
        <v>0</v>
      </c>
      <c r="T47" s="49">
        <v>0</v>
      </c>
      <c r="U47" s="49">
        <v>0</v>
      </c>
      <c r="V47" s="50">
        <v>0</v>
      </c>
      <c r="W47" s="19"/>
      <c r="X47" s="45"/>
      <c r="Y47" s="46"/>
      <c r="Z47" s="46"/>
      <c r="AA47" s="46"/>
      <c r="AB47" s="46"/>
      <c r="AC47" s="47"/>
      <c r="AD47" s="51">
        <f t="shared" si="0"/>
        <v>0</v>
      </c>
      <c r="AE47" s="54" t="str">
        <f t="shared" si="1"/>
        <v>CUMPLE</v>
      </c>
      <c r="AF47" s="19"/>
      <c r="AG47" s="19"/>
    </row>
    <row r="48" spans="1:33" ht="15">
      <c r="A48" s="55" t="s">
        <v>138</v>
      </c>
      <c r="B48" s="42" t="s">
        <v>63</v>
      </c>
      <c r="C48" s="38" t="s">
        <v>64</v>
      </c>
      <c r="D48" s="39" t="s">
        <v>68</v>
      </c>
      <c r="E48" s="38">
        <v>209</v>
      </c>
      <c r="F48" s="39" t="s">
        <v>71</v>
      </c>
      <c r="G48" s="40" t="s">
        <v>160</v>
      </c>
      <c r="H48" s="40" t="s">
        <v>161</v>
      </c>
      <c r="I48" s="40" t="s">
        <v>54</v>
      </c>
      <c r="J48" s="41" t="s">
        <v>162</v>
      </c>
      <c r="K48" s="41" t="s">
        <v>162</v>
      </c>
      <c r="L48" s="42" t="s">
        <v>51</v>
      </c>
      <c r="M48" s="42" t="s">
        <v>163</v>
      </c>
      <c r="N48" s="43"/>
      <c r="O48" s="44" t="s">
        <v>167</v>
      </c>
      <c r="P48" s="48">
        <v>0</v>
      </c>
      <c r="Q48" s="49">
        <v>0</v>
      </c>
      <c r="R48" s="49">
        <v>0</v>
      </c>
      <c r="S48" s="49">
        <v>0</v>
      </c>
      <c r="T48" s="49">
        <v>0</v>
      </c>
      <c r="U48" s="49">
        <v>0</v>
      </c>
      <c r="V48" s="50">
        <v>0</v>
      </c>
      <c r="W48" s="19"/>
      <c r="X48" s="45"/>
      <c r="Y48" s="46"/>
      <c r="Z48" s="46"/>
      <c r="AA48" s="46"/>
      <c r="AB48" s="46"/>
      <c r="AC48" s="47"/>
      <c r="AD48" s="51">
        <f t="shared" si="0"/>
        <v>0</v>
      </c>
      <c r="AE48" s="54" t="str">
        <f t="shared" si="1"/>
        <v>CUMPLE</v>
      </c>
      <c r="AF48" s="19"/>
      <c r="AG48" s="19"/>
    </row>
    <row r="49" spans="1:33" ht="15">
      <c r="A49" s="55" t="s">
        <v>138</v>
      </c>
      <c r="B49" s="42" t="s">
        <v>63</v>
      </c>
      <c r="C49" s="38" t="s">
        <v>64</v>
      </c>
      <c r="D49" s="39" t="s">
        <v>68</v>
      </c>
      <c r="E49" s="38">
        <v>215</v>
      </c>
      <c r="F49" s="39" t="s">
        <v>77</v>
      </c>
      <c r="G49" s="40" t="s">
        <v>160</v>
      </c>
      <c r="H49" s="40" t="s">
        <v>161</v>
      </c>
      <c r="I49" s="40" t="s">
        <v>54</v>
      </c>
      <c r="J49" s="41" t="s">
        <v>162</v>
      </c>
      <c r="K49" s="41" t="s">
        <v>162</v>
      </c>
      <c r="L49" s="42" t="s">
        <v>51</v>
      </c>
      <c r="M49" s="42" t="s">
        <v>163</v>
      </c>
      <c r="N49" s="43"/>
      <c r="O49" s="44" t="s">
        <v>168</v>
      </c>
      <c r="P49" s="48">
        <v>0</v>
      </c>
      <c r="Q49" s="49">
        <v>0</v>
      </c>
      <c r="R49" s="49">
        <v>0</v>
      </c>
      <c r="S49" s="49">
        <v>0</v>
      </c>
      <c r="T49" s="49">
        <v>0</v>
      </c>
      <c r="U49" s="49">
        <v>0</v>
      </c>
      <c r="V49" s="50">
        <v>0</v>
      </c>
      <c r="W49" s="19"/>
      <c r="X49" s="45"/>
      <c r="Y49" s="46"/>
      <c r="Z49" s="46"/>
      <c r="AA49" s="46"/>
      <c r="AB49" s="46"/>
      <c r="AC49" s="47"/>
      <c r="AD49" s="51">
        <f t="shared" si="0"/>
        <v>0</v>
      </c>
      <c r="AE49" s="54" t="str">
        <f t="shared" si="1"/>
        <v>CUMPLE</v>
      </c>
      <c r="AF49" s="19"/>
      <c r="AG49" s="19"/>
    </row>
    <row r="50" spans="1:33" ht="15">
      <c r="A50" s="55" t="s">
        <v>138</v>
      </c>
      <c r="B50" s="42" t="s">
        <v>63</v>
      </c>
      <c r="C50" s="38" t="s">
        <v>64</v>
      </c>
      <c r="D50" s="39" t="s">
        <v>68</v>
      </c>
      <c r="E50" s="38">
        <v>202</v>
      </c>
      <c r="F50" s="39" t="s">
        <v>74</v>
      </c>
      <c r="G50" s="40" t="s">
        <v>160</v>
      </c>
      <c r="H50" s="40" t="s">
        <v>161</v>
      </c>
      <c r="I50" s="40" t="s">
        <v>54</v>
      </c>
      <c r="J50" s="41" t="s">
        <v>162</v>
      </c>
      <c r="K50" s="41" t="s">
        <v>162</v>
      </c>
      <c r="L50" s="42" t="s">
        <v>51</v>
      </c>
      <c r="M50" s="42" t="s">
        <v>163</v>
      </c>
      <c r="N50" s="43"/>
      <c r="O50" s="44" t="s">
        <v>169</v>
      </c>
      <c r="P50" s="48">
        <v>0</v>
      </c>
      <c r="Q50" s="49">
        <v>0</v>
      </c>
      <c r="R50" s="49">
        <v>0</v>
      </c>
      <c r="S50" s="49">
        <v>0</v>
      </c>
      <c r="T50" s="49">
        <v>0</v>
      </c>
      <c r="U50" s="49">
        <v>0</v>
      </c>
      <c r="V50" s="50">
        <v>0</v>
      </c>
      <c r="W50" s="19"/>
      <c r="X50" s="45"/>
      <c r="Y50" s="46"/>
      <c r="Z50" s="46"/>
      <c r="AA50" s="46"/>
      <c r="AB50" s="46"/>
      <c r="AC50" s="47"/>
      <c r="AD50" s="51">
        <f t="shared" si="0"/>
        <v>0</v>
      </c>
      <c r="AE50" s="54" t="str">
        <f t="shared" si="1"/>
        <v>CUMPLE</v>
      </c>
      <c r="AF50" s="19"/>
      <c r="AG50" s="19"/>
    </row>
    <row r="51" spans="1:33" ht="15">
      <c r="A51" s="55" t="s">
        <v>138</v>
      </c>
      <c r="B51" s="42" t="s">
        <v>63</v>
      </c>
      <c r="C51" s="38" t="s">
        <v>64</v>
      </c>
      <c r="D51" s="39" t="s">
        <v>72</v>
      </c>
      <c r="E51" s="38">
        <v>129</v>
      </c>
      <c r="F51" s="39" t="s">
        <v>73</v>
      </c>
      <c r="G51" s="40" t="s">
        <v>160</v>
      </c>
      <c r="H51" s="40" t="s">
        <v>161</v>
      </c>
      <c r="I51" s="40" t="s">
        <v>54</v>
      </c>
      <c r="J51" s="41" t="s">
        <v>162</v>
      </c>
      <c r="K51" s="41" t="s">
        <v>162</v>
      </c>
      <c r="L51" s="42" t="s">
        <v>51</v>
      </c>
      <c r="M51" s="42" t="s">
        <v>163</v>
      </c>
      <c r="N51" s="43"/>
      <c r="O51" s="44" t="s">
        <v>170</v>
      </c>
      <c r="P51" s="48">
        <v>0</v>
      </c>
      <c r="Q51" s="49">
        <v>0</v>
      </c>
      <c r="R51" s="49">
        <v>0</v>
      </c>
      <c r="S51" s="49">
        <v>0</v>
      </c>
      <c r="T51" s="49">
        <v>0</v>
      </c>
      <c r="U51" s="49">
        <v>0</v>
      </c>
      <c r="V51" s="50">
        <v>0</v>
      </c>
      <c r="W51" s="19"/>
      <c r="X51" s="45"/>
      <c r="Y51" s="46"/>
      <c r="Z51" s="46"/>
      <c r="AA51" s="46"/>
      <c r="AB51" s="46"/>
      <c r="AC51" s="47"/>
      <c r="AD51" s="51">
        <f t="shared" si="0"/>
        <v>0</v>
      </c>
      <c r="AE51" s="54" t="str">
        <f t="shared" si="1"/>
        <v>CUMPLE</v>
      </c>
      <c r="AF51" s="19"/>
      <c r="AG51" s="19"/>
    </row>
    <row r="52" spans="1:33" ht="15">
      <c r="A52" s="55" t="s">
        <v>138</v>
      </c>
      <c r="B52" s="42" t="s">
        <v>63</v>
      </c>
      <c r="C52" s="38" t="s">
        <v>64</v>
      </c>
      <c r="D52" s="39" t="s">
        <v>72</v>
      </c>
      <c r="E52" s="38">
        <v>107</v>
      </c>
      <c r="F52" s="39" t="s">
        <v>58</v>
      </c>
      <c r="G52" s="40" t="s">
        <v>160</v>
      </c>
      <c r="H52" s="40" t="s">
        <v>161</v>
      </c>
      <c r="I52" s="40" t="s">
        <v>54</v>
      </c>
      <c r="J52" s="41" t="s">
        <v>162</v>
      </c>
      <c r="K52" s="41" t="s">
        <v>162</v>
      </c>
      <c r="L52" s="42" t="s">
        <v>51</v>
      </c>
      <c r="M52" s="42" t="s">
        <v>163</v>
      </c>
      <c r="N52" s="43"/>
      <c r="O52" s="44" t="s">
        <v>171</v>
      </c>
      <c r="P52" s="48">
        <v>0</v>
      </c>
      <c r="Q52" s="49">
        <v>0</v>
      </c>
      <c r="R52" s="49">
        <v>0</v>
      </c>
      <c r="S52" s="49">
        <v>0</v>
      </c>
      <c r="T52" s="49">
        <v>0</v>
      </c>
      <c r="U52" s="49">
        <v>0</v>
      </c>
      <c r="V52" s="50">
        <v>0</v>
      </c>
      <c r="W52" s="19"/>
      <c r="X52" s="45"/>
      <c r="Y52" s="46"/>
      <c r="Z52" s="46"/>
      <c r="AA52" s="46"/>
      <c r="AB52" s="46"/>
      <c r="AC52" s="47"/>
      <c r="AD52" s="51">
        <f t="shared" si="0"/>
        <v>0</v>
      </c>
      <c r="AE52" s="54" t="str">
        <f t="shared" si="1"/>
        <v>CUMPLE</v>
      </c>
      <c r="AF52" s="19"/>
      <c r="AG52" s="19"/>
    </row>
    <row r="53" spans="1:33" ht="15">
      <c r="A53" s="55" t="s">
        <v>138</v>
      </c>
      <c r="B53" s="42" t="s">
        <v>63</v>
      </c>
      <c r="C53" s="38" t="s">
        <v>64</v>
      </c>
      <c r="D53" s="39" t="s">
        <v>72</v>
      </c>
      <c r="E53" s="38">
        <v>110</v>
      </c>
      <c r="F53" s="39" t="s">
        <v>59</v>
      </c>
      <c r="G53" s="40" t="s">
        <v>160</v>
      </c>
      <c r="H53" s="40" t="s">
        <v>161</v>
      </c>
      <c r="I53" s="40" t="s">
        <v>54</v>
      </c>
      <c r="J53" s="41" t="s">
        <v>162</v>
      </c>
      <c r="K53" s="41" t="s">
        <v>162</v>
      </c>
      <c r="L53" s="42" t="s">
        <v>51</v>
      </c>
      <c r="M53" s="42" t="s">
        <v>163</v>
      </c>
      <c r="N53" s="43"/>
      <c r="O53" s="44" t="s">
        <v>172</v>
      </c>
      <c r="P53" s="48">
        <v>0</v>
      </c>
      <c r="Q53" s="49">
        <v>0</v>
      </c>
      <c r="R53" s="49">
        <v>0</v>
      </c>
      <c r="S53" s="49">
        <v>0</v>
      </c>
      <c r="T53" s="49">
        <v>0</v>
      </c>
      <c r="U53" s="49">
        <v>0</v>
      </c>
      <c r="V53" s="50">
        <v>0</v>
      </c>
      <c r="W53" s="19"/>
      <c r="X53" s="45"/>
      <c r="Y53" s="46"/>
      <c r="Z53" s="46"/>
      <c r="AA53" s="46"/>
      <c r="AB53" s="46"/>
      <c r="AC53" s="47"/>
      <c r="AD53" s="51">
        <f t="shared" si="0"/>
        <v>0</v>
      </c>
      <c r="AE53" s="54" t="str">
        <f t="shared" si="1"/>
        <v>CUMPLE</v>
      </c>
      <c r="AF53" s="19"/>
      <c r="AG53" s="19"/>
    </row>
    <row r="54" spans="1:33" ht="15">
      <c r="A54" s="55" t="s">
        <v>138</v>
      </c>
      <c r="B54" s="42" t="s">
        <v>63</v>
      </c>
      <c r="C54" s="38" t="s">
        <v>64</v>
      </c>
      <c r="D54" s="39" t="s">
        <v>62</v>
      </c>
      <c r="E54" s="39"/>
      <c r="F54" s="39" t="s">
        <v>76</v>
      </c>
      <c r="G54" s="39"/>
      <c r="H54" s="39"/>
      <c r="I54" s="39"/>
      <c r="J54" s="39"/>
      <c r="K54" s="39"/>
      <c r="L54" s="39"/>
      <c r="M54" s="39"/>
      <c r="N54" s="43"/>
      <c r="O54" s="44" t="s">
        <v>173</v>
      </c>
      <c r="P54" s="45"/>
      <c r="Q54" s="46"/>
      <c r="R54" s="46"/>
      <c r="S54" s="46"/>
      <c r="T54" s="46"/>
      <c r="U54" s="46"/>
      <c r="V54" s="47"/>
      <c r="W54" s="19"/>
      <c r="X54" s="48">
        <v>0</v>
      </c>
      <c r="Y54" s="49">
        <v>0</v>
      </c>
      <c r="Z54" s="49">
        <v>1</v>
      </c>
      <c r="AA54" s="49">
        <v>1</v>
      </c>
      <c r="AB54" s="49">
        <v>0</v>
      </c>
      <c r="AC54" s="50">
        <v>1</v>
      </c>
      <c r="AD54" s="51">
        <f t="shared" si="0"/>
        <v>3</v>
      </c>
      <c r="AE54" s="54" t="str">
        <f t="shared" si="1"/>
        <v>NO CUMPLE</v>
      </c>
      <c r="AF54" s="19"/>
      <c r="AG54" s="19"/>
    </row>
    <row r="55" spans="1:33" ht="15">
      <c r="A55" s="55" t="s">
        <v>138</v>
      </c>
      <c r="B55" s="42" t="s">
        <v>63</v>
      </c>
      <c r="C55" s="38" t="s">
        <v>64</v>
      </c>
      <c r="D55" s="39" t="s">
        <v>62</v>
      </c>
      <c r="E55" s="39"/>
      <c r="F55" s="39" t="s">
        <v>60</v>
      </c>
      <c r="G55" s="39"/>
      <c r="H55" s="39"/>
      <c r="I55" s="39"/>
      <c r="J55" s="39"/>
      <c r="K55" s="39"/>
      <c r="L55" s="39"/>
      <c r="M55" s="39"/>
      <c r="N55" s="43"/>
      <c r="O55" s="44" t="s">
        <v>174</v>
      </c>
      <c r="P55" s="45">
        <v>1</v>
      </c>
      <c r="Q55" s="46">
        <v>1</v>
      </c>
      <c r="R55" s="46">
        <v>1</v>
      </c>
      <c r="S55" s="46">
        <v>1</v>
      </c>
      <c r="T55" s="46">
        <v>1</v>
      </c>
      <c r="U55" s="46">
        <v>1</v>
      </c>
      <c r="V55" s="47">
        <v>1</v>
      </c>
      <c r="W55" s="19"/>
      <c r="X55" s="45">
        <v>1</v>
      </c>
      <c r="Y55" s="46">
        <v>1</v>
      </c>
      <c r="Z55" s="46">
        <v>1</v>
      </c>
      <c r="AA55" s="46">
        <v>1</v>
      </c>
      <c r="AB55" s="46">
        <v>1</v>
      </c>
      <c r="AC55" s="47">
        <v>1</v>
      </c>
      <c r="AD55" s="51">
        <f t="shared" si="0"/>
        <v>13</v>
      </c>
      <c r="AE55" s="54" t="str">
        <f t="shared" si="1"/>
        <v>NO CUMPLE</v>
      </c>
      <c r="AF55" s="19"/>
      <c r="AG55" s="19"/>
    </row>
    <row r="56" spans="1:33" ht="15">
      <c r="A56" s="55" t="s">
        <v>138</v>
      </c>
      <c r="B56" s="42" t="s">
        <v>78</v>
      </c>
      <c r="C56" s="38" t="s">
        <v>79</v>
      </c>
      <c r="D56" s="39" t="s">
        <v>48</v>
      </c>
      <c r="E56" s="38">
        <v>328</v>
      </c>
      <c r="F56" s="39" t="s">
        <v>56</v>
      </c>
      <c r="G56" s="40" t="s">
        <v>175</v>
      </c>
      <c r="H56" s="40" t="s">
        <v>176</v>
      </c>
      <c r="I56" s="40" t="s">
        <v>50</v>
      </c>
      <c r="J56" s="41" t="s">
        <v>92</v>
      </c>
      <c r="K56" s="41" t="s">
        <v>177</v>
      </c>
      <c r="L56" s="42" t="s">
        <v>51</v>
      </c>
      <c r="M56" s="42" t="s">
        <v>94</v>
      </c>
      <c r="N56" s="43"/>
      <c r="O56" s="44" t="s">
        <v>178</v>
      </c>
      <c r="P56" s="45"/>
      <c r="Q56" s="46"/>
      <c r="R56" s="46"/>
      <c r="S56" s="46"/>
      <c r="T56" s="46"/>
      <c r="U56" s="46"/>
      <c r="V56" s="47"/>
      <c r="W56" s="19"/>
      <c r="X56" s="48">
        <v>0</v>
      </c>
      <c r="Y56" s="49">
        <v>0</v>
      </c>
      <c r="Z56" s="49">
        <v>1</v>
      </c>
      <c r="AA56" s="49">
        <v>1</v>
      </c>
      <c r="AB56" s="49">
        <v>0</v>
      </c>
      <c r="AC56" s="50">
        <v>1</v>
      </c>
      <c r="AD56" s="51">
        <f t="shared" si="0"/>
        <v>3</v>
      </c>
      <c r="AE56" s="54" t="str">
        <f t="shared" si="1"/>
        <v>NO CUMPLE</v>
      </c>
      <c r="AF56" s="19"/>
      <c r="AG56" s="19"/>
    </row>
    <row r="57" spans="1:33" ht="15">
      <c r="A57" s="55" t="s">
        <v>138</v>
      </c>
      <c r="B57" s="42" t="s">
        <v>78</v>
      </c>
      <c r="C57" s="38" t="s">
        <v>79</v>
      </c>
      <c r="D57" s="39" t="s">
        <v>48</v>
      </c>
      <c r="E57" s="38">
        <v>329</v>
      </c>
      <c r="F57" s="39" t="s">
        <v>57</v>
      </c>
      <c r="G57" s="40" t="s">
        <v>175</v>
      </c>
      <c r="H57" s="40" t="s">
        <v>176</v>
      </c>
      <c r="I57" s="40" t="s">
        <v>50</v>
      </c>
      <c r="J57" s="41" t="s">
        <v>92</v>
      </c>
      <c r="K57" s="41" t="s">
        <v>177</v>
      </c>
      <c r="L57" s="42" t="s">
        <v>51</v>
      </c>
      <c r="M57" s="42" t="s">
        <v>94</v>
      </c>
      <c r="N57" s="43"/>
      <c r="O57" s="44" t="s">
        <v>179</v>
      </c>
      <c r="P57" s="45"/>
      <c r="Q57" s="46"/>
      <c r="R57" s="46"/>
      <c r="S57" s="46"/>
      <c r="T57" s="46"/>
      <c r="U57" s="46"/>
      <c r="V57" s="47"/>
      <c r="W57" s="19"/>
      <c r="X57" s="48">
        <v>0</v>
      </c>
      <c r="Y57" s="49">
        <v>0</v>
      </c>
      <c r="Z57" s="49">
        <v>1</v>
      </c>
      <c r="AA57" s="49">
        <v>1</v>
      </c>
      <c r="AB57" s="49">
        <v>0</v>
      </c>
      <c r="AC57" s="50">
        <v>1</v>
      </c>
      <c r="AD57" s="51">
        <f t="shared" si="0"/>
        <v>3</v>
      </c>
      <c r="AE57" s="54" t="str">
        <f t="shared" si="1"/>
        <v>NO CUMPLE</v>
      </c>
      <c r="AF57" s="19"/>
      <c r="AG57" s="19"/>
    </row>
    <row r="58" spans="1:33" ht="15">
      <c r="A58" s="55" t="s">
        <v>138</v>
      </c>
      <c r="B58" s="42" t="s">
        <v>78</v>
      </c>
      <c r="C58" s="38" t="s">
        <v>79</v>
      </c>
      <c r="D58" s="39" t="s">
        <v>48</v>
      </c>
      <c r="E58" s="38">
        <v>334</v>
      </c>
      <c r="F58" s="39" t="s">
        <v>80</v>
      </c>
      <c r="G58" s="40" t="s">
        <v>175</v>
      </c>
      <c r="H58" s="40" t="s">
        <v>176</v>
      </c>
      <c r="I58" s="40" t="s">
        <v>50</v>
      </c>
      <c r="J58" s="41" t="s">
        <v>92</v>
      </c>
      <c r="K58" s="41" t="s">
        <v>177</v>
      </c>
      <c r="L58" s="42" t="s">
        <v>51</v>
      </c>
      <c r="M58" s="42" t="s">
        <v>94</v>
      </c>
      <c r="N58" s="43"/>
      <c r="O58" s="44" t="s">
        <v>180</v>
      </c>
      <c r="P58" s="45"/>
      <c r="Q58" s="46"/>
      <c r="R58" s="46"/>
      <c r="S58" s="46"/>
      <c r="T58" s="46"/>
      <c r="U58" s="46"/>
      <c r="V58" s="47"/>
      <c r="W58" s="19"/>
      <c r="X58" s="48">
        <v>0</v>
      </c>
      <c r="Y58" s="49">
        <v>0</v>
      </c>
      <c r="Z58" s="49">
        <v>1</v>
      </c>
      <c r="AA58" s="49">
        <v>1</v>
      </c>
      <c r="AB58" s="49">
        <v>0</v>
      </c>
      <c r="AC58" s="50">
        <v>1</v>
      </c>
      <c r="AD58" s="51">
        <f t="shared" si="0"/>
        <v>3</v>
      </c>
      <c r="AE58" s="54" t="str">
        <f t="shared" si="1"/>
        <v>NO CUMPLE</v>
      </c>
      <c r="AF58" s="19"/>
      <c r="AG58" s="19"/>
    </row>
    <row r="59" spans="1:33" ht="15">
      <c r="A59" s="55" t="s">
        <v>138</v>
      </c>
      <c r="B59" s="42" t="s">
        <v>78</v>
      </c>
      <c r="C59" s="38" t="s">
        <v>79</v>
      </c>
      <c r="D59" s="39" t="s">
        <v>48</v>
      </c>
      <c r="E59" s="38">
        <v>335</v>
      </c>
      <c r="F59" s="39" t="s">
        <v>81</v>
      </c>
      <c r="G59" s="40" t="s">
        <v>181</v>
      </c>
      <c r="H59" s="40" t="s">
        <v>182</v>
      </c>
      <c r="I59" s="40" t="s">
        <v>54</v>
      </c>
      <c r="J59" s="41" t="s">
        <v>183</v>
      </c>
      <c r="K59" s="41" t="s">
        <v>184</v>
      </c>
      <c r="L59" s="42" t="s">
        <v>51</v>
      </c>
      <c r="M59" s="42" t="s">
        <v>52</v>
      </c>
      <c r="N59" s="43"/>
      <c r="O59" s="44" t="s">
        <v>185</v>
      </c>
      <c r="P59" s="48">
        <v>0</v>
      </c>
      <c r="Q59" s="49">
        <v>0</v>
      </c>
      <c r="R59" s="49">
        <v>0</v>
      </c>
      <c r="S59" s="49">
        <v>0</v>
      </c>
      <c r="T59" s="49">
        <v>0</v>
      </c>
      <c r="U59" s="49">
        <v>0</v>
      </c>
      <c r="V59" s="50">
        <v>0</v>
      </c>
      <c r="W59" s="19"/>
      <c r="X59" s="45"/>
      <c r="Y59" s="46"/>
      <c r="Z59" s="46"/>
      <c r="AA59" s="46"/>
      <c r="AB59" s="46"/>
      <c r="AC59" s="47"/>
      <c r="AD59" s="51">
        <f t="shared" si="0"/>
        <v>0</v>
      </c>
      <c r="AE59" s="54" t="str">
        <f t="shared" si="1"/>
        <v>CUMPLE</v>
      </c>
      <c r="AF59" s="19"/>
      <c r="AG59" s="19"/>
    </row>
    <row r="60" spans="1:33" ht="15">
      <c r="A60" s="55" t="s">
        <v>138</v>
      </c>
      <c r="B60" s="42" t="s">
        <v>78</v>
      </c>
      <c r="C60" s="38" t="s">
        <v>79</v>
      </c>
      <c r="D60" s="39" t="s">
        <v>66</v>
      </c>
      <c r="E60" s="38">
        <v>706</v>
      </c>
      <c r="F60" s="39" t="s">
        <v>67</v>
      </c>
      <c r="G60" s="40" t="s">
        <v>186</v>
      </c>
      <c r="H60" s="40" t="s">
        <v>187</v>
      </c>
      <c r="I60" s="40" t="s">
        <v>54</v>
      </c>
      <c r="J60" s="41" t="s">
        <v>188</v>
      </c>
      <c r="K60" s="41" t="s">
        <v>188</v>
      </c>
      <c r="L60" s="42" t="s">
        <v>51</v>
      </c>
      <c r="M60" s="42" t="s">
        <v>189</v>
      </c>
      <c r="N60" s="43"/>
      <c r="O60" s="44" t="s">
        <v>190</v>
      </c>
      <c r="P60" s="48">
        <v>0</v>
      </c>
      <c r="Q60" s="49">
        <v>0</v>
      </c>
      <c r="R60" s="49">
        <v>0</v>
      </c>
      <c r="S60" s="49">
        <v>0</v>
      </c>
      <c r="T60" s="49">
        <v>0</v>
      </c>
      <c r="U60" s="49">
        <v>0</v>
      </c>
      <c r="V60" s="50">
        <v>0</v>
      </c>
      <c r="W60" s="19"/>
      <c r="X60" s="45"/>
      <c r="Y60" s="46"/>
      <c r="Z60" s="46"/>
      <c r="AA60" s="46"/>
      <c r="AB60" s="46"/>
      <c r="AC60" s="47"/>
      <c r="AD60" s="51">
        <f t="shared" si="0"/>
        <v>0</v>
      </c>
      <c r="AE60" s="54" t="str">
        <f t="shared" si="1"/>
        <v>CUMPLE</v>
      </c>
      <c r="AF60" s="19"/>
      <c r="AG60" s="19"/>
    </row>
    <row r="61" spans="1:33" ht="15">
      <c r="A61" s="55" t="s">
        <v>138</v>
      </c>
      <c r="B61" s="42" t="s">
        <v>78</v>
      </c>
      <c r="C61" s="38" t="s">
        <v>79</v>
      </c>
      <c r="D61" s="39" t="s">
        <v>66</v>
      </c>
      <c r="E61" s="38">
        <v>744</v>
      </c>
      <c r="F61" s="39" t="s">
        <v>83</v>
      </c>
      <c r="G61" s="40" t="s">
        <v>175</v>
      </c>
      <c r="H61" s="40" t="s">
        <v>176</v>
      </c>
      <c r="I61" s="40" t="s">
        <v>50</v>
      </c>
      <c r="J61" s="41" t="s">
        <v>92</v>
      </c>
      <c r="K61" s="41" t="s">
        <v>177</v>
      </c>
      <c r="L61" s="42" t="s">
        <v>51</v>
      </c>
      <c r="M61" s="42" t="s">
        <v>94</v>
      </c>
      <c r="N61" s="43"/>
      <c r="O61" s="44" t="s">
        <v>191</v>
      </c>
      <c r="P61" s="45"/>
      <c r="Q61" s="46"/>
      <c r="R61" s="46"/>
      <c r="S61" s="46"/>
      <c r="T61" s="46"/>
      <c r="U61" s="46"/>
      <c r="V61" s="47"/>
      <c r="W61" s="19"/>
      <c r="X61" s="48">
        <v>0</v>
      </c>
      <c r="Y61" s="49">
        <v>0</v>
      </c>
      <c r="Z61" s="49">
        <v>1</v>
      </c>
      <c r="AA61" s="49">
        <v>1</v>
      </c>
      <c r="AB61" s="49">
        <v>0</v>
      </c>
      <c r="AC61" s="50">
        <v>1</v>
      </c>
      <c r="AD61" s="51">
        <f t="shared" si="0"/>
        <v>3</v>
      </c>
      <c r="AE61" s="54" t="str">
        <f t="shared" si="1"/>
        <v>NO CUMPLE</v>
      </c>
      <c r="AF61" s="19"/>
      <c r="AG61" s="19"/>
    </row>
    <row r="62" spans="1:33" ht="15">
      <c r="A62" s="55" t="s">
        <v>138</v>
      </c>
      <c r="B62" s="42" t="s">
        <v>78</v>
      </c>
      <c r="C62" s="38" t="s">
        <v>79</v>
      </c>
      <c r="D62" s="39" t="s">
        <v>68</v>
      </c>
      <c r="E62" s="38">
        <v>203</v>
      </c>
      <c r="F62" s="39" t="s">
        <v>69</v>
      </c>
      <c r="G62" s="40" t="s">
        <v>186</v>
      </c>
      <c r="H62" s="40" t="s">
        <v>187</v>
      </c>
      <c r="I62" s="40" t="s">
        <v>54</v>
      </c>
      <c r="J62" s="41" t="s">
        <v>188</v>
      </c>
      <c r="K62" s="41" t="s">
        <v>188</v>
      </c>
      <c r="L62" s="42" t="s">
        <v>51</v>
      </c>
      <c r="M62" s="42" t="s">
        <v>189</v>
      </c>
      <c r="N62" s="43"/>
      <c r="O62" s="44" t="s">
        <v>192</v>
      </c>
      <c r="P62" s="48">
        <v>0</v>
      </c>
      <c r="Q62" s="49">
        <v>0</v>
      </c>
      <c r="R62" s="49">
        <v>0</v>
      </c>
      <c r="S62" s="49">
        <v>0</v>
      </c>
      <c r="T62" s="49">
        <v>0</v>
      </c>
      <c r="U62" s="49">
        <v>0</v>
      </c>
      <c r="V62" s="50">
        <v>0</v>
      </c>
      <c r="W62" s="19"/>
      <c r="X62" s="45"/>
      <c r="Y62" s="46"/>
      <c r="Z62" s="46"/>
      <c r="AA62" s="46"/>
      <c r="AB62" s="46"/>
      <c r="AC62" s="47"/>
      <c r="AD62" s="51">
        <f t="shared" si="0"/>
        <v>0</v>
      </c>
      <c r="AE62" s="54" t="str">
        <f t="shared" si="1"/>
        <v>CUMPLE</v>
      </c>
      <c r="AF62" s="19"/>
      <c r="AG62" s="19"/>
    </row>
    <row r="63" spans="1:33" ht="15">
      <c r="A63" s="55" t="s">
        <v>138</v>
      </c>
      <c r="B63" s="42" t="s">
        <v>78</v>
      </c>
      <c r="C63" s="38" t="s">
        <v>79</v>
      </c>
      <c r="D63" s="39" t="s">
        <v>68</v>
      </c>
      <c r="E63" s="38">
        <v>215</v>
      </c>
      <c r="F63" s="39" t="s">
        <v>77</v>
      </c>
      <c r="G63" s="40" t="s">
        <v>186</v>
      </c>
      <c r="H63" s="40" t="s">
        <v>187</v>
      </c>
      <c r="I63" s="40" t="s">
        <v>54</v>
      </c>
      <c r="J63" s="41" t="s">
        <v>188</v>
      </c>
      <c r="K63" s="41" t="s">
        <v>188</v>
      </c>
      <c r="L63" s="42" t="s">
        <v>51</v>
      </c>
      <c r="M63" s="42" t="s">
        <v>189</v>
      </c>
      <c r="N63" s="43"/>
      <c r="O63" s="44" t="s">
        <v>193</v>
      </c>
      <c r="P63" s="48">
        <v>0</v>
      </c>
      <c r="Q63" s="49">
        <v>0</v>
      </c>
      <c r="R63" s="49">
        <v>0</v>
      </c>
      <c r="S63" s="49">
        <v>0</v>
      </c>
      <c r="T63" s="49">
        <v>0</v>
      </c>
      <c r="U63" s="49">
        <v>0</v>
      </c>
      <c r="V63" s="50">
        <v>0</v>
      </c>
      <c r="W63" s="19"/>
      <c r="X63" s="45"/>
      <c r="Y63" s="46"/>
      <c r="Z63" s="46"/>
      <c r="AA63" s="46"/>
      <c r="AB63" s="46"/>
      <c r="AC63" s="47"/>
      <c r="AD63" s="51">
        <f t="shared" si="0"/>
        <v>0</v>
      </c>
      <c r="AE63" s="54" t="str">
        <f t="shared" si="1"/>
        <v>CUMPLE</v>
      </c>
      <c r="AF63" s="19"/>
      <c r="AG63" s="19"/>
    </row>
    <row r="64" spans="1:33" ht="15">
      <c r="A64" s="55" t="s">
        <v>138</v>
      </c>
      <c r="B64" s="42" t="s">
        <v>78</v>
      </c>
      <c r="C64" s="38" t="s">
        <v>79</v>
      </c>
      <c r="D64" s="39" t="s">
        <v>62</v>
      </c>
      <c r="E64" s="39"/>
      <c r="F64" s="39" t="s">
        <v>76</v>
      </c>
      <c r="G64" s="39"/>
      <c r="H64" s="39"/>
      <c r="I64" s="39"/>
      <c r="J64" s="39"/>
      <c r="K64" s="39"/>
      <c r="L64" s="39"/>
      <c r="M64" s="39"/>
      <c r="N64" s="43"/>
      <c r="O64" s="44" t="s">
        <v>194</v>
      </c>
      <c r="P64" s="45">
        <v>1</v>
      </c>
      <c r="Q64" s="46">
        <v>1</v>
      </c>
      <c r="R64" s="46">
        <v>1</v>
      </c>
      <c r="S64" s="46">
        <v>1</v>
      </c>
      <c r="T64" s="46">
        <v>1</v>
      </c>
      <c r="U64" s="46">
        <v>1</v>
      </c>
      <c r="V64" s="47">
        <v>1</v>
      </c>
      <c r="W64" s="19"/>
      <c r="X64" s="45">
        <v>1</v>
      </c>
      <c r="Y64" s="46">
        <v>1</v>
      </c>
      <c r="Z64" s="46">
        <v>1</v>
      </c>
      <c r="AA64" s="46">
        <v>1</v>
      </c>
      <c r="AB64" s="46">
        <v>1</v>
      </c>
      <c r="AC64" s="47">
        <v>1</v>
      </c>
      <c r="AD64" s="51">
        <f t="shared" si="0"/>
        <v>13</v>
      </c>
      <c r="AE64" s="54" t="str">
        <f t="shared" si="1"/>
        <v>NO CUMPLE</v>
      </c>
      <c r="AF64" s="19"/>
      <c r="AG64" s="19"/>
    </row>
    <row r="65" spans="1:33" ht="15">
      <c r="A65" s="55" t="s">
        <v>138</v>
      </c>
      <c r="B65" s="42" t="s">
        <v>84</v>
      </c>
      <c r="C65" s="38" t="s">
        <v>85</v>
      </c>
      <c r="D65" s="39" t="s">
        <v>48</v>
      </c>
      <c r="E65" s="38">
        <v>328</v>
      </c>
      <c r="F65" s="39" t="s">
        <v>56</v>
      </c>
      <c r="G65" s="40" t="s">
        <v>195</v>
      </c>
      <c r="H65" s="40" t="s">
        <v>196</v>
      </c>
      <c r="I65" s="40" t="s">
        <v>54</v>
      </c>
      <c r="J65" s="41" t="s">
        <v>92</v>
      </c>
      <c r="K65" s="41" t="s">
        <v>197</v>
      </c>
      <c r="L65" s="42" t="s">
        <v>51</v>
      </c>
      <c r="M65" s="42" t="s">
        <v>94</v>
      </c>
      <c r="N65" s="43"/>
      <c r="O65" s="44" t="s">
        <v>198</v>
      </c>
      <c r="P65" s="45"/>
      <c r="Q65" s="46"/>
      <c r="R65" s="46"/>
      <c r="S65" s="46"/>
      <c r="T65" s="46"/>
      <c r="U65" s="46"/>
      <c r="V65" s="47"/>
      <c r="W65" s="19"/>
      <c r="X65" s="48">
        <v>0</v>
      </c>
      <c r="Y65" s="49">
        <v>0</v>
      </c>
      <c r="Z65" s="49">
        <v>1</v>
      </c>
      <c r="AA65" s="49">
        <v>1</v>
      </c>
      <c r="AB65" s="49">
        <v>0</v>
      </c>
      <c r="AC65" s="50">
        <v>1</v>
      </c>
      <c r="AD65" s="51">
        <f t="shared" si="0"/>
        <v>3</v>
      </c>
      <c r="AE65" s="54" t="str">
        <f t="shared" si="1"/>
        <v>NO CUMPLE</v>
      </c>
      <c r="AF65" s="19"/>
      <c r="AG65" s="19"/>
    </row>
    <row r="66" spans="1:33" ht="15">
      <c r="A66" s="55" t="s">
        <v>138</v>
      </c>
      <c r="B66" s="42" t="s">
        <v>84</v>
      </c>
      <c r="C66" s="38" t="s">
        <v>85</v>
      </c>
      <c r="D66" s="39" t="s">
        <v>48</v>
      </c>
      <c r="E66" s="38">
        <v>329</v>
      </c>
      <c r="F66" s="39" t="s">
        <v>57</v>
      </c>
      <c r="G66" s="40" t="s">
        <v>195</v>
      </c>
      <c r="H66" s="40" t="s">
        <v>196</v>
      </c>
      <c r="I66" s="40" t="s">
        <v>54</v>
      </c>
      <c r="J66" s="41" t="s">
        <v>92</v>
      </c>
      <c r="K66" s="41" t="s">
        <v>197</v>
      </c>
      <c r="L66" s="42" t="s">
        <v>51</v>
      </c>
      <c r="M66" s="42" t="s">
        <v>94</v>
      </c>
      <c r="N66" s="43"/>
      <c r="O66" s="44" t="s">
        <v>199</v>
      </c>
      <c r="P66" s="45"/>
      <c r="Q66" s="46"/>
      <c r="R66" s="46"/>
      <c r="S66" s="46"/>
      <c r="T66" s="46"/>
      <c r="U66" s="46"/>
      <c r="V66" s="47"/>
      <c r="W66" s="19"/>
      <c r="X66" s="48">
        <v>0</v>
      </c>
      <c r="Y66" s="49">
        <v>0</v>
      </c>
      <c r="Z66" s="49">
        <v>1</v>
      </c>
      <c r="AA66" s="49">
        <v>1</v>
      </c>
      <c r="AB66" s="49">
        <v>0</v>
      </c>
      <c r="AC66" s="50">
        <v>1</v>
      </c>
      <c r="AD66" s="51">
        <f t="shared" si="0"/>
        <v>3</v>
      </c>
      <c r="AE66" s="54" t="str">
        <f t="shared" si="1"/>
        <v>NO CUMPLE</v>
      </c>
      <c r="AF66" s="19"/>
      <c r="AG66" s="19"/>
    </row>
    <row r="67" spans="1:33" ht="15">
      <c r="A67" s="55" t="s">
        <v>138</v>
      </c>
      <c r="B67" s="42" t="s">
        <v>84</v>
      </c>
      <c r="C67" s="38" t="s">
        <v>85</v>
      </c>
      <c r="D67" s="39" t="s">
        <v>48</v>
      </c>
      <c r="E67" s="38">
        <v>334</v>
      </c>
      <c r="F67" s="39" t="s">
        <v>80</v>
      </c>
      <c r="G67" s="40" t="s">
        <v>195</v>
      </c>
      <c r="H67" s="40" t="s">
        <v>196</v>
      </c>
      <c r="I67" s="40" t="s">
        <v>54</v>
      </c>
      <c r="J67" s="41" t="s">
        <v>92</v>
      </c>
      <c r="K67" s="41" t="s">
        <v>197</v>
      </c>
      <c r="L67" s="42" t="s">
        <v>51</v>
      </c>
      <c r="M67" s="42" t="s">
        <v>94</v>
      </c>
      <c r="N67" s="43"/>
      <c r="O67" s="44" t="s">
        <v>200</v>
      </c>
      <c r="P67" s="45"/>
      <c r="Q67" s="46"/>
      <c r="R67" s="46"/>
      <c r="S67" s="46"/>
      <c r="T67" s="46"/>
      <c r="U67" s="46"/>
      <c r="V67" s="47"/>
      <c r="W67" s="19"/>
      <c r="X67" s="48">
        <v>0</v>
      </c>
      <c r="Y67" s="49">
        <v>0</v>
      </c>
      <c r="Z67" s="49">
        <v>1</v>
      </c>
      <c r="AA67" s="49">
        <v>1</v>
      </c>
      <c r="AB67" s="49">
        <v>0</v>
      </c>
      <c r="AC67" s="50">
        <v>1</v>
      </c>
      <c r="AD67" s="51">
        <f t="shared" si="0"/>
        <v>3</v>
      </c>
      <c r="AE67" s="54" t="str">
        <f t="shared" si="1"/>
        <v>NO CUMPLE</v>
      </c>
      <c r="AF67" s="19"/>
      <c r="AG67" s="19"/>
    </row>
    <row r="68" spans="1:33" ht="15">
      <c r="A68" s="55" t="s">
        <v>138</v>
      </c>
      <c r="B68" s="42" t="s">
        <v>84</v>
      </c>
      <c r="C68" s="38" t="s">
        <v>85</v>
      </c>
      <c r="D68" s="39" t="s">
        <v>48</v>
      </c>
      <c r="E68" s="38">
        <v>335</v>
      </c>
      <c r="F68" s="39" t="s">
        <v>81</v>
      </c>
      <c r="G68" s="40" t="s">
        <v>201</v>
      </c>
      <c r="H68" s="40" t="s">
        <v>202</v>
      </c>
      <c r="I68" s="40" t="s">
        <v>54</v>
      </c>
      <c r="J68" s="41" t="s">
        <v>115</v>
      </c>
      <c r="K68" s="41" t="s">
        <v>203</v>
      </c>
      <c r="L68" s="42" t="s">
        <v>51</v>
      </c>
      <c r="M68" s="42" t="s">
        <v>52</v>
      </c>
      <c r="N68" s="43"/>
      <c r="O68" s="44" t="s">
        <v>204</v>
      </c>
      <c r="P68" s="48">
        <v>0</v>
      </c>
      <c r="Q68" s="49">
        <v>0</v>
      </c>
      <c r="R68" s="49">
        <v>0</v>
      </c>
      <c r="S68" s="49">
        <v>0</v>
      </c>
      <c r="T68" s="49">
        <v>0</v>
      </c>
      <c r="U68" s="49">
        <v>0</v>
      </c>
      <c r="V68" s="50">
        <v>0</v>
      </c>
      <c r="W68" s="19"/>
      <c r="X68" s="45"/>
      <c r="Y68" s="46"/>
      <c r="Z68" s="46"/>
      <c r="AA68" s="46"/>
      <c r="AB68" s="46"/>
      <c r="AC68" s="47"/>
      <c r="AD68" s="51">
        <f t="shared" si="0"/>
        <v>0</v>
      </c>
      <c r="AE68" s="54" t="str">
        <f t="shared" si="1"/>
        <v>CUMPLE</v>
      </c>
      <c r="AF68" s="19"/>
      <c r="AG68" s="19"/>
    </row>
    <row r="69" spans="1:33" ht="15">
      <c r="A69" s="55" t="s">
        <v>138</v>
      </c>
      <c r="B69" s="42" t="s">
        <v>84</v>
      </c>
      <c r="C69" s="38" t="s">
        <v>85</v>
      </c>
      <c r="D69" s="39" t="s">
        <v>66</v>
      </c>
      <c r="E69" s="38">
        <v>706</v>
      </c>
      <c r="F69" s="39" t="s">
        <v>67</v>
      </c>
      <c r="G69" s="40" t="s">
        <v>154</v>
      </c>
      <c r="H69" s="40" t="s">
        <v>155</v>
      </c>
      <c r="I69" s="40" t="s">
        <v>156</v>
      </c>
      <c r="J69" s="41" t="s">
        <v>92</v>
      </c>
      <c r="K69" s="41" t="s">
        <v>157</v>
      </c>
      <c r="L69" s="42" t="s">
        <v>51</v>
      </c>
      <c r="M69" s="42" t="s">
        <v>94</v>
      </c>
      <c r="N69" s="43"/>
      <c r="O69" s="44" t="s">
        <v>205</v>
      </c>
      <c r="P69" s="45"/>
      <c r="Q69" s="46"/>
      <c r="R69" s="46"/>
      <c r="S69" s="46"/>
      <c r="T69" s="46"/>
      <c r="U69" s="46"/>
      <c r="V69" s="47"/>
      <c r="W69" s="19"/>
      <c r="X69" s="48">
        <v>0</v>
      </c>
      <c r="Y69" s="49">
        <v>0</v>
      </c>
      <c r="Z69" s="49">
        <v>1</v>
      </c>
      <c r="AA69" s="49">
        <v>1</v>
      </c>
      <c r="AB69" s="49">
        <v>0</v>
      </c>
      <c r="AC69" s="50">
        <v>1</v>
      </c>
      <c r="AD69" s="51">
        <f t="shared" si="0"/>
        <v>3</v>
      </c>
      <c r="AE69" s="54" t="str">
        <f t="shared" si="1"/>
        <v>NO CUMPLE</v>
      </c>
      <c r="AF69" s="19"/>
      <c r="AG69" s="19"/>
    </row>
    <row r="70" spans="1:33" ht="15">
      <c r="A70" s="55" t="s">
        <v>138</v>
      </c>
      <c r="B70" s="42" t="s">
        <v>84</v>
      </c>
      <c r="C70" s="38" t="s">
        <v>85</v>
      </c>
      <c r="D70" s="39" t="s">
        <v>66</v>
      </c>
      <c r="E70" s="38">
        <v>744</v>
      </c>
      <c r="F70" s="39" t="s">
        <v>83</v>
      </c>
      <c r="G70" s="40" t="s">
        <v>195</v>
      </c>
      <c r="H70" s="40" t="s">
        <v>196</v>
      </c>
      <c r="I70" s="40" t="s">
        <v>54</v>
      </c>
      <c r="J70" s="41" t="s">
        <v>92</v>
      </c>
      <c r="K70" s="41" t="s">
        <v>197</v>
      </c>
      <c r="L70" s="42" t="s">
        <v>51</v>
      </c>
      <c r="M70" s="42" t="s">
        <v>94</v>
      </c>
      <c r="N70" s="43"/>
      <c r="O70" s="44" t="s">
        <v>206</v>
      </c>
      <c r="P70" s="45"/>
      <c r="Q70" s="46"/>
      <c r="R70" s="46"/>
      <c r="S70" s="46"/>
      <c r="T70" s="46"/>
      <c r="U70" s="46"/>
      <c r="V70" s="47"/>
      <c r="W70" s="19"/>
      <c r="X70" s="48">
        <v>0</v>
      </c>
      <c r="Y70" s="49">
        <v>0</v>
      </c>
      <c r="Z70" s="49">
        <v>1</v>
      </c>
      <c r="AA70" s="49">
        <v>1</v>
      </c>
      <c r="AB70" s="49">
        <v>0</v>
      </c>
      <c r="AC70" s="50">
        <v>1</v>
      </c>
      <c r="AD70" s="51">
        <f t="shared" si="0"/>
        <v>3</v>
      </c>
      <c r="AE70" s="54" t="str">
        <f t="shared" si="1"/>
        <v>NO CUMPLE</v>
      </c>
      <c r="AF70" s="19"/>
      <c r="AG70" s="19"/>
    </row>
    <row r="71" spans="1:33" ht="15">
      <c r="A71" s="55" t="s">
        <v>138</v>
      </c>
      <c r="B71" s="42" t="s">
        <v>84</v>
      </c>
      <c r="C71" s="38" t="s">
        <v>85</v>
      </c>
      <c r="D71" s="39" t="s">
        <v>68</v>
      </c>
      <c r="E71" s="38">
        <v>203</v>
      </c>
      <c r="F71" s="39" t="s">
        <v>69</v>
      </c>
      <c r="G71" s="40" t="s">
        <v>207</v>
      </c>
      <c r="H71" s="40" t="s">
        <v>208</v>
      </c>
      <c r="I71" s="40" t="s">
        <v>54</v>
      </c>
      <c r="J71" s="41" t="s">
        <v>209</v>
      </c>
      <c r="K71" s="41" t="s">
        <v>209</v>
      </c>
      <c r="L71" s="42" t="s">
        <v>51</v>
      </c>
      <c r="M71" s="42" t="s">
        <v>210</v>
      </c>
      <c r="N71" s="43"/>
      <c r="O71" s="44" t="s">
        <v>211</v>
      </c>
      <c r="P71" s="48">
        <v>0</v>
      </c>
      <c r="Q71" s="49">
        <v>0</v>
      </c>
      <c r="R71" s="49">
        <v>0</v>
      </c>
      <c r="S71" s="49">
        <v>0</v>
      </c>
      <c r="T71" s="49">
        <v>0</v>
      </c>
      <c r="U71" s="49">
        <v>0</v>
      </c>
      <c r="V71" s="50">
        <v>0</v>
      </c>
      <c r="W71" s="19"/>
      <c r="X71" s="45"/>
      <c r="Y71" s="46"/>
      <c r="Z71" s="46"/>
      <c r="AA71" s="46"/>
      <c r="AB71" s="46"/>
      <c r="AC71" s="47"/>
      <c r="AD71" s="51">
        <f t="shared" si="0"/>
        <v>0</v>
      </c>
      <c r="AE71" s="54" t="str">
        <f t="shared" si="1"/>
        <v>CUMPLE</v>
      </c>
      <c r="AF71" s="19"/>
      <c r="AG71" s="19"/>
    </row>
    <row r="72" spans="1:33" ht="15">
      <c r="A72" s="55" t="s">
        <v>138</v>
      </c>
      <c r="B72" s="42" t="s">
        <v>84</v>
      </c>
      <c r="C72" s="38" t="s">
        <v>85</v>
      </c>
      <c r="D72" s="39" t="s">
        <v>68</v>
      </c>
      <c r="E72" s="38">
        <v>215</v>
      </c>
      <c r="F72" s="39" t="s">
        <v>77</v>
      </c>
      <c r="G72" s="40" t="s">
        <v>207</v>
      </c>
      <c r="H72" s="40" t="s">
        <v>208</v>
      </c>
      <c r="I72" s="40" t="s">
        <v>54</v>
      </c>
      <c r="J72" s="41" t="s">
        <v>209</v>
      </c>
      <c r="K72" s="41" t="s">
        <v>209</v>
      </c>
      <c r="L72" s="42" t="s">
        <v>51</v>
      </c>
      <c r="M72" s="42" t="s">
        <v>210</v>
      </c>
      <c r="N72" s="43"/>
      <c r="O72" s="44" t="s">
        <v>212</v>
      </c>
      <c r="P72" s="48">
        <v>0</v>
      </c>
      <c r="Q72" s="49">
        <v>0</v>
      </c>
      <c r="R72" s="49">
        <v>0</v>
      </c>
      <c r="S72" s="49">
        <v>0</v>
      </c>
      <c r="T72" s="49">
        <v>0</v>
      </c>
      <c r="U72" s="49">
        <v>0</v>
      </c>
      <c r="V72" s="50">
        <v>0</v>
      </c>
      <c r="W72" s="19"/>
      <c r="X72" s="45"/>
      <c r="Y72" s="46"/>
      <c r="Z72" s="46"/>
      <c r="AA72" s="46"/>
      <c r="AB72" s="46"/>
      <c r="AC72" s="47"/>
      <c r="AD72" s="51">
        <f t="shared" si="0"/>
        <v>0</v>
      </c>
      <c r="AE72" s="54" t="str">
        <f t="shared" si="1"/>
        <v>CUMPLE</v>
      </c>
      <c r="AF72" s="19"/>
      <c r="AG72" s="19"/>
    </row>
    <row r="73" spans="1:33" ht="15">
      <c r="A73" s="55" t="s">
        <v>138</v>
      </c>
      <c r="B73" s="42" t="s">
        <v>84</v>
      </c>
      <c r="C73" s="38" t="s">
        <v>85</v>
      </c>
      <c r="D73" s="39" t="s">
        <v>62</v>
      </c>
      <c r="E73" s="39"/>
      <c r="F73" s="39" t="s">
        <v>76</v>
      </c>
      <c r="G73" s="39"/>
      <c r="H73" s="39"/>
      <c r="I73" s="39"/>
      <c r="J73" s="39"/>
      <c r="K73" s="39"/>
      <c r="L73" s="39"/>
      <c r="M73" s="39"/>
      <c r="N73" s="43"/>
      <c r="O73" s="44" t="s">
        <v>213</v>
      </c>
      <c r="P73" s="45">
        <v>1</v>
      </c>
      <c r="Q73" s="46">
        <v>1</v>
      </c>
      <c r="R73" s="46">
        <v>1</v>
      </c>
      <c r="S73" s="46">
        <v>1</v>
      </c>
      <c r="T73" s="46">
        <v>1</v>
      </c>
      <c r="U73" s="46">
        <v>1</v>
      </c>
      <c r="V73" s="47">
        <v>1</v>
      </c>
      <c r="W73" s="19"/>
      <c r="X73" s="45">
        <v>1</v>
      </c>
      <c r="Y73" s="46">
        <v>1</v>
      </c>
      <c r="Z73" s="46">
        <v>1</v>
      </c>
      <c r="AA73" s="46">
        <v>1</v>
      </c>
      <c r="AB73" s="46">
        <v>1</v>
      </c>
      <c r="AC73" s="47">
        <v>1</v>
      </c>
      <c r="AD73" s="51">
        <f t="shared" si="0"/>
        <v>13</v>
      </c>
      <c r="AE73" s="54" t="str">
        <f t="shared" si="1"/>
        <v>NO CUMPLE</v>
      </c>
      <c r="AF73" s="19"/>
      <c r="AG73" s="19"/>
    </row>
    <row r="74" spans="1:33" thickBot="1">
      <c r="A74" s="56" t="s">
        <v>138</v>
      </c>
      <c r="B74" s="42" t="s">
        <v>86</v>
      </c>
      <c r="C74" s="38" t="s">
        <v>87</v>
      </c>
      <c r="D74" s="39" t="s">
        <v>62</v>
      </c>
      <c r="E74" s="39"/>
      <c r="F74" s="39" t="s">
        <v>60</v>
      </c>
      <c r="G74" s="39"/>
      <c r="H74" s="39"/>
      <c r="I74" s="39"/>
      <c r="J74" s="39"/>
      <c r="K74" s="39"/>
      <c r="L74" s="39"/>
      <c r="M74" s="39"/>
      <c r="N74" s="43"/>
      <c r="O74" s="57" t="s">
        <v>214</v>
      </c>
      <c r="P74" s="45">
        <v>1</v>
      </c>
      <c r="Q74" s="46">
        <v>1</v>
      </c>
      <c r="R74" s="46">
        <v>1</v>
      </c>
      <c r="S74" s="46">
        <v>1</v>
      </c>
      <c r="T74" s="46">
        <v>1</v>
      </c>
      <c r="U74" s="46">
        <v>1</v>
      </c>
      <c r="V74" s="47">
        <v>1</v>
      </c>
      <c r="W74" s="19"/>
      <c r="X74" s="45">
        <v>1</v>
      </c>
      <c r="Y74" s="46">
        <v>1</v>
      </c>
      <c r="Z74" s="46">
        <v>1</v>
      </c>
      <c r="AA74" s="46">
        <v>1</v>
      </c>
      <c r="AB74" s="46">
        <v>1</v>
      </c>
      <c r="AC74" s="47">
        <v>1</v>
      </c>
      <c r="AD74" s="58">
        <f t="shared" si="0"/>
        <v>13</v>
      </c>
      <c r="AE74" s="59" t="str">
        <f t="shared" si="1"/>
        <v>NO CUMPLE</v>
      </c>
      <c r="AF74" s="19"/>
      <c r="AG74" s="19"/>
    </row>
    <row r="75" spans="1:33" ht="15">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row>
    <row r="76" spans="1:33" ht="15">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row>
    <row r="77" spans="1:33" ht="15">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row>
    <row r="78" spans="1:33" ht="15">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row>
    <row r="79" spans="1:33" ht="15">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row>
    <row r="80" spans="1:33" ht="15">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row>
    <row r="81" spans="1:33" ht="15">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row>
    <row r="82" spans="1:33" ht="15">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row>
    <row r="83" spans="1:33" ht="15">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row>
    <row r="84" spans="1:33" ht="15">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c r="AG84" s="1"/>
    </row>
    <row r="85" spans="1:33" ht="15">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row>
    <row r="86" spans="1:33" ht="15">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row>
    <row r="87" spans="1:33" ht="15">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row>
    <row r="88" spans="1:33" ht="15">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row>
    <row r="89" spans="1:33" ht="15">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row>
    <row r="90" spans="1:33" ht="15">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row>
    <row r="91" spans="1:33" ht="15">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row>
    <row r="92" spans="1:33" ht="15">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row>
    <row r="93" spans="1:33" ht="15">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row>
    <row r="94" spans="1:33" ht="15">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row>
    <row r="95" spans="1:33" ht="15">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row>
    <row r="96" spans="1:33" ht="15">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row>
    <row r="97" spans="1:33" ht="15">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row>
    <row r="98" spans="1:33" ht="15">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row>
    <row r="99" spans="1:33" ht="15">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row>
    <row r="100" spans="1:33" ht="1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row>
    <row r="101" spans="1:33" ht="1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row>
    <row r="102" spans="1:33" ht="1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row>
    <row r="103" spans="1:33" ht="1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row>
    <row r="104" spans="1:33" ht="1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row>
    <row r="105" spans="1:33" ht="1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row>
    <row r="106" spans="1:33" ht="1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row>
    <row r="107" spans="1:33" ht="1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row>
    <row r="108" spans="1:33" ht="1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row>
    <row r="109" spans="1:33" ht="1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row>
    <row r="110" spans="1:33" ht="1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row>
    <row r="111" spans="1:33" ht="1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row>
    <row r="112" spans="1:33" ht="1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row>
    <row r="113" spans="1:33" ht="1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row>
    <row r="114" spans="1:33" ht="1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row>
    <row r="115" spans="1:33" ht="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row>
    <row r="116" spans="1:33" ht="1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row>
    <row r="117" spans="1:33" ht="1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row>
    <row r="118" spans="1:33" ht="1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row>
    <row r="119" spans="1:33" ht="1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row>
    <row r="120" spans="1:33" ht="1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row>
    <row r="121" spans="1:33" ht="1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row>
    <row r="122" spans="1:33" ht="1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row>
    <row r="123" spans="1:33" ht="1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row>
    <row r="124" spans="1:33" ht="1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row>
    <row r="125" spans="1:33" ht="1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row>
    <row r="126" spans="1:33" ht="1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row>
    <row r="127" spans="1:33" ht="1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row>
    <row r="128" spans="1:33" ht="1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row>
    <row r="129" spans="1:33" ht="1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row>
    <row r="130" spans="1:33" ht="1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row>
    <row r="131" spans="1:33" ht="1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row>
    <row r="132" spans="1:33" ht="1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row>
    <row r="133" spans="1:33" ht="1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row>
    <row r="134" spans="1:33" ht="1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row>
    <row r="135" spans="1:33" ht="1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row>
    <row r="136" spans="1:33" ht="1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row>
    <row r="137" spans="1:33" ht="1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row>
    <row r="138" spans="1:33" ht="1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row>
    <row r="139" spans="1:33" ht="1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row>
    <row r="140" spans="1:33" ht="1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row>
    <row r="141" spans="1:33" ht="1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row>
    <row r="142" spans="1:33" ht="1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row>
    <row r="143" spans="1:33" ht="1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row>
    <row r="144" spans="1:33" ht="1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row>
    <row r="145" spans="1:33" ht="1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row>
    <row r="146" spans="1:33" ht="1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row>
    <row r="147" spans="1:33" ht="1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row>
    <row r="148" spans="1:33" ht="1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row>
    <row r="149" spans="1:33" ht="1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row>
    <row r="150" spans="1:33" ht="1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row>
    <row r="151" spans="1:33" ht="1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row>
    <row r="152" spans="1:33" ht="1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row>
    <row r="153" spans="1:33" ht="1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row>
    <row r="154" spans="1:33" ht="1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row>
    <row r="155" spans="1:33" ht="1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row>
    <row r="156" spans="1:33" ht="1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row>
    <row r="157" spans="1:33" ht="1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row>
    <row r="158" spans="1:33" ht="1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row>
    <row r="159" spans="1:33" ht="1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row>
    <row r="160" spans="1:33" ht="1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row>
    <row r="161" spans="1:33" ht="1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row>
    <row r="162" spans="1:33" ht="1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row>
    <row r="163" spans="1:33" ht="1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row>
    <row r="164" spans="1:33" ht="1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row>
    <row r="165" spans="1:33" ht="1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row>
    <row r="166" spans="1:33" ht="1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row>
    <row r="167" spans="1:33" ht="1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row>
    <row r="168" spans="1:33" ht="1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row>
    <row r="169" spans="1:33" ht="1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row>
    <row r="170" spans="1:33" ht="1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row>
    <row r="171" spans="1:33" ht="1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row>
    <row r="172" spans="1:33" ht="1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row>
    <row r="173" spans="1:33" ht="1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row>
    <row r="174" spans="1:33" ht="1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row>
    <row r="175" spans="1:33" ht="1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row>
    <row r="176" spans="1:33" ht="1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row>
    <row r="177" spans="1:33" ht="1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row>
    <row r="178" spans="1:33" ht="1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row>
    <row r="179" spans="1:33" ht="1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row>
    <row r="180" spans="1:33" ht="1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row>
    <row r="181" spans="1:33" ht="1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c r="AG181" s="1"/>
    </row>
    <row r="182" spans="1:33" ht="1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row>
    <row r="183" spans="1:33" ht="1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row>
    <row r="184" spans="1:33" ht="1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row>
    <row r="185" spans="1:33" ht="1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row>
    <row r="186" spans="1:33" ht="1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row>
    <row r="187" spans="1:33" ht="1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row>
    <row r="188" spans="1:33" ht="1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row>
    <row r="189" spans="1:33" ht="1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row>
    <row r="190" spans="1:33" ht="1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row>
    <row r="191" spans="1:33" ht="1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row>
    <row r="192" spans="1:33" ht="1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row>
    <row r="193" spans="1:33" ht="1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row>
    <row r="194" spans="1:33" ht="1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row>
    <row r="195" spans="1:33" ht="1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row>
    <row r="196" spans="1:33" ht="1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row>
    <row r="197" spans="1:33" ht="1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row>
    <row r="198" spans="1:33" ht="1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row>
    <row r="199" spans="1:33" ht="1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row>
    <row r="200" spans="1:33" ht="1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row>
    <row r="201" spans="1:33" ht="1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row>
    <row r="202" spans="1:33" ht="1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row>
    <row r="203" spans="1:33" ht="1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row>
    <row r="204" spans="1:33" ht="1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row>
    <row r="205" spans="1:33" ht="1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c r="AG205" s="1"/>
    </row>
    <row r="206" spans="1:33" ht="1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row>
    <row r="207" spans="1:33" ht="1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row>
    <row r="208" spans="1:33" ht="1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c r="AG208" s="1"/>
    </row>
    <row r="209" spans="1:33" ht="1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c r="AG209" s="1"/>
    </row>
    <row r="210" spans="1:33" ht="1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row>
    <row r="211" spans="1:33" ht="1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c r="AG211" s="1"/>
    </row>
    <row r="212" spans="1:33" ht="1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row>
    <row r="213" spans="1:33" ht="1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row>
    <row r="214" spans="1:33" ht="1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row>
    <row r="215" spans="1:33" ht="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row>
    <row r="216" spans="1:33" ht="1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row>
    <row r="217" spans="1:33" ht="1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row>
    <row r="218" spans="1:33" ht="1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row>
    <row r="219" spans="1:33" ht="1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row>
    <row r="220" spans="1:33" ht="1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row>
    <row r="221" spans="1:33" ht="1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row>
    <row r="222" spans="1:33" ht="1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row>
    <row r="223" spans="1:33" ht="1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row>
    <row r="224" spans="1:33" ht="1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row>
    <row r="225" spans="1:33" ht="1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row>
    <row r="226" spans="1:33" ht="1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row>
    <row r="227" spans="1:33" ht="1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c r="AG227" s="1"/>
    </row>
    <row r="228" spans="1:33" ht="1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row>
    <row r="229" spans="1:33" ht="1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row>
    <row r="230" spans="1:33" ht="1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row>
    <row r="231" spans="1:33" ht="1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row>
    <row r="232" spans="1:33" ht="1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row>
    <row r="233" spans="1:33" ht="1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row>
    <row r="234" spans="1:33" ht="1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row>
    <row r="235" spans="1:33" ht="1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row>
    <row r="236" spans="1:33" ht="1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c r="AG236" s="1"/>
    </row>
    <row r="237" spans="1:33" ht="1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c r="AG237" s="1"/>
    </row>
    <row r="238" spans="1:33" ht="1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row>
    <row r="239" spans="1:33" ht="1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c r="AG239" s="1"/>
    </row>
    <row r="240" spans="1:33" ht="1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c r="AG240" s="1"/>
    </row>
    <row r="241" spans="1:33" ht="1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row>
    <row r="242" spans="1:33" ht="1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row>
    <row r="243" spans="1:33" ht="1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c r="AG243" s="1"/>
    </row>
    <row r="244" spans="1:33" ht="1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row>
    <row r="245" spans="1:33" ht="1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row>
    <row r="246" spans="1:33" ht="1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row>
    <row r="247" spans="1:33" ht="1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c r="AG247" s="1"/>
    </row>
    <row r="248" spans="1:33" ht="1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row>
    <row r="249" spans="1:33" ht="1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row>
    <row r="250" spans="1:33" ht="1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c r="AG250" s="1"/>
    </row>
    <row r="251" spans="1:33" ht="1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c r="AG251" s="1"/>
    </row>
    <row r="252" spans="1:33" ht="1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row>
    <row r="253" spans="1:33" ht="1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row>
    <row r="254" spans="1:33" ht="1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row>
    <row r="255" spans="1:33" ht="1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row>
    <row r="256" spans="1:33" ht="1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row>
    <row r="257" spans="1:33" ht="1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row>
    <row r="258" spans="1:33" ht="1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row>
    <row r="259" spans="1:33" ht="1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row>
    <row r="260" spans="1:33" ht="1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row>
    <row r="261" spans="1:33" ht="1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row>
    <row r="262" spans="1:33" ht="1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row>
    <row r="263" spans="1:33" ht="1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row>
    <row r="264" spans="1:33" ht="1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row>
    <row r="265" spans="1:33" ht="1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row>
    <row r="266" spans="1:33" ht="1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row>
    <row r="267" spans="1:33" ht="1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row>
    <row r="268" spans="1:33" ht="1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row>
    <row r="269" spans="1:33" ht="1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row>
    <row r="270" spans="1:33" ht="1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row>
    <row r="271" spans="1:33" ht="1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row>
    <row r="272" spans="1:33" ht="1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row>
    <row r="273" spans="1:33" ht="1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row>
    <row r="274" spans="1:33" ht="1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row>
    <row r="275" spans="1:33" ht="1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row>
    <row r="276" spans="1:33" ht="1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row>
    <row r="277" spans="1:33" ht="1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row>
    <row r="278" spans="1:33" ht="1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row>
    <row r="279" spans="1:33" ht="1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row>
    <row r="280" spans="1:33" ht="1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c r="AG280" s="1"/>
    </row>
    <row r="281" spans="1:33" ht="1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c r="AG281" s="1"/>
    </row>
    <row r="282" spans="1:33" ht="1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c r="AG282" s="1"/>
    </row>
    <row r="283" spans="1:33" ht="1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c r="AG283" s="1"/>
    </row>
    <row r="284" spans="1:33" ht="1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c r="AG284" s="1"/>
    </row>
    <row r="285" spans="1:33" ht="1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c r="AG285" s="1"/>
    </row>
    <row r="286" spans="1:33" ht="1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c r="AG286" s="1"/>
    </row>
    <row r="287" spans="1:33" ht="1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c r="AG287" s="1"/>
    </row>
    <row r="288" spans="1:33" ht="1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c r="AG288" s="1"/>
    </row>
    <row r="289" spans="1:33" ht="1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c r="AG289" s="1"/>
    </row>
    <row r="290" spans="1:33" ht="1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c r="AG290" s="1"/>
    </row>
    <row r="291" spans="1:33" ht="1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c r="AG291" s="1"/>
    </row>
    <row r="292" spans="1:33" ht="1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c r="AG292" s="1"/>
    </row>
    <row r="293" spans="1:33" ht="1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c r="AG293" s="1"/>
    </row>
    <row r="294" spans="1:33" ht="1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c r="AG294" s="1"/>
    </row>
    <row r="295" spans="1:33" ht="1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c r="AG295" s="1"/>
    </row>
    <row r="296" spans="1:33" ht="1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c r="AG296" s="1"/>
    </row>
    <row r="297" spans="1:33" ht="1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c r="AG297" s="1"/>
    </row>
    <row r="298" spans="1:33" ht="1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c r="AG298" s="1"/>
    </row>
    <row r="299" spans="1:33" ht="1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c r="AG299" s="1"/>
    </row>
    <row r="300" spans="1:33" ht="1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c r="AG300" s="1"/>
    </row>
    <row r="301" spans="1:33" ht="1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row>
    <row r="302" spans="1:33" ht="1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row>
    <row r="303" spans="1:33" ht="1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row>
    <row r="304" spans="1:33" ht="1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row>
    <row r="305" spans="1:33" ht="1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row>
    <row r="306" spans="1:33" ht="1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row>
    <row r="307" spans="1:33" ht="1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row>
    <row r="308" spans="1:33" ht="1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c r="AG308" s="1"/>
    </row>
    <row r="309" spans="1:33" ht="1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c r="AG309" s="1"/>
    </row>
    <row r="310" spans="1:33" ht="1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c r="AG310" s="1"/>
    </row>
    <row r="311" spans="1:33" ht="1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c r="AG311" s="1"/>
    </row>
    <row r="312" spans="1:33" ht="1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c r="AG312" s="1"/>
    </row>
    <row r="313" spans="1:33" ht="1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c r="AG313" s="1"/>
    </row>
    <row r="314" spans="1:33" ht="1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c r="AG314" s="1"/>
    </row>
    <row r="315" spans="1:33" ht="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c r="AG315" s="1"/>
    </row>
    <row r="316" spans="1:33" ht="1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c r="AG316" s="1"/>
    </row>
    <row r="317" spans="1:33" ht="1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c r="AG317" s="1"/>
    </row>
    <row r="318" spans="1:33" ht="1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c r="AG318" s="1"/>
    </row>
    <row r="319" spans="1:33" ht="1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c r="AG319" s="1"/>
    </row>
    <row r="320" spans="1:33" ht="1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c r="AG320" s="1"/>
    </row>
    <row r="321" spans="1:33" ht="1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c r="AG321" s="1"/>
    </row>
    <row r="322" spans="1:33" ht="1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c r="AG322" s="1"/>
    </row>
    <row r="323" spans="1:33" ht="1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c r="AG323" s="1"/>
    </row>
    <row r="324" spans="1:33" ht="1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c r="AG324" s="1"/>
    </row>
    <row r="325" spans="1:33" ht="1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c r="AG325" s="1"/>
    </row>
    <row r="326" spans="1:33" ht="1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c r="AG326" s="1"/>
    </row>
    <row r="327" spans="1:33" ht="1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c r="AG327" s="1"/>
    </row>
    <row r="328" spans="1:33" ht="1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c r="AG328" s="1"/>
    </row>
    <row r="329" spans="1:33" ht="1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c r="AG329" s="1"/>
    </row>
    <row r="330" spans="1:33" ht="1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c r="AG330" s="1"/>
    </row>
    <row r="331" spans="1:33" ht="1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c r="AG331" s="1"/>
    </row>
    <row r="332" spans="1:33" ht="1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c r="AG332" s="1"/>
    </row>
    <row r="333" spans="1:33" ht="1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c r="AG333" s="1"/>
    </row>
    <row r="334" spans="1:33" ht="1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c r="AG334" s="1"/>
    </row>
    <row r="335" spans="1:33" ht="1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c r="AG335" s="1"/>
    </row>
    <row r="336" spans="1:33" ht="1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c r="AG336" s="1"/>
    </row>
    <row r="337" spans="1:33" ht="1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c r="AG337" s="1"/>
    </row>
    <row r="338" spans="1:33" ht="1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c r="AG338" s="1"/>
    </row>
    <row r="339" spans="1:33" ht="1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c r="AG339" s="1"/>
    </row>
    <row r="340" spans="1:33" ht="1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c r="AG340" s="1"/>
    </row>
    <row r="341" spans="1:33" ht="1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
      <c r="AG341" s="1"/>
    </row>
    <row r="342" spans="1:33" ht="1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c r="AG342" s="1"/>
    </row>
    <row r="343" spans="1:33" ht="1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
      <c r="AG343" s="1"/>
    </row>
    <row r="344" spans="1:33" ht="1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
      <c r="AG344" s="1"/>
    </row>
    <row r="345" spans="1:33" ht="1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c r="AG345" s="1"/>
    </row>
    <row r="346" spans="1:33" ht="1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
      <c r="AG346" s="1"/>
    </row>
    <row r="347" spans="1:33" ht="1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
      <c r="AG347" s="1"/>
    </row>
    <row r="348" spans="1:33" ht="1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
      <c r="AG348" s="1"/>
    </row>
    <row r="349" spans="1:33" ht="1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
      <c r="AG349" s="1"/>
    </row>
    <row r="350" spans="1:33" ht="1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
      <c r="AG350" s="1"/>
    </row>
    <row r="351" spans="1:33" ht="1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
      <c r="AG351" s="1"/>
    </row>
    <row r="352" spans="1:33" ht="1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
      <c r="AG352" s="1"/>
    </row>
    <row r="353" spans="1:33" ht="1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
      <c r="AG353" s="1"/>
    </row>
    <row r="354" spans="1:33" ht="1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
      <c r="AG354" s="1"/>
    </row>
    <row r="355" spans="1:33" ht="1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
      <c r="AG355" s="1"/>
    </row>
    <row r="356" spans="1:33" ht="1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c r="AG356" s="1"/>
    </row>
    <row r="357" spans="1:33" ht="1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c r="AF357" s="1"/>
      <c r="AG357" s="1"/>
    </row>
    <row r="358" spans="1:33" ht="1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c r="AF358" s="1"/>
      <c r="AG358" s="1"/>
    </row>
    <row r="359" spans="1:33" ht="1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c r="AF359" s="1"/>
      <c r="AG359" s="1"/>
    </row>
    <row r="360" spans="1:33" ht="1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c r="AF360" s="1"/>
      <c r="AG360" s="1"/>
    </row>
    <row r="361" spans="1:33" ht="1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c r="AF361" s="1"/>
      <c r="AG361" s="1"/>
    </row>
    <row r="362" spans="1:33" ht="1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c r="AF362" s="1"/>
      <c r="AG362" s="1"/>
    </row>
    <row r="363" spans="1:33" ht="1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c r="AF363" s="1"/>
      <c r="AG363" s="1"/>
    </row>
    <row r="364" spans="1:33" ht="1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c r="AF364" s="1"/>
      <c r="AG364" s="1"/>
    </row>
    <row r="365" spans="1:33" ht="1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c r="AF365" s="1"/>
      <c r="AG365" s="1"/>
    </row>
    <row r="366" spans="1:33" ht="1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c r="AF366" s="1"/>
      <c r="AG366" s="1"/>
    </row>
    <row r="367" spans="1:33" ht="1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c r="AF367" s="1"/>
      <c r="AG367" s="1"/>
    </row>
    <row r="368" spans="1:33" ht="1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c r="AF368" s="1"/>
      <c r="AG368" s="1"/>
    </row>
    <row r="369" spans="1:33" ht="1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c r="AF369" s="1"/>
      <c r="AG369" s="1"/>
    </row>
    <row r="370" spans="1:33" ht="1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c r="AF370" s="1"/>
      <c r="AG370" s="1"/>
    </row>
    <row r="371" spans="1:33" ht="1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c r="AF371" s="1"/>
      <c r="AG371" s="1"/>
    </row>
    <row r="372" spans="1:33" ht="1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c r="AF372" s="1"/>
      <c r="AG372" s="1"/>
    </row>
    <row r="373" spans="1:33" ht="1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c r="AF373" s="1"/>
      <c r="AG373" s="1"/>
    </row>
    <row r="374" spans="1:33" ht="1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c r="AF374" s="1"/>
      <c r="AG374" s="1"/>
    </row>
    <row r="375" spans="1:33" ht="1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c r="AF375" s="1"/>
      <c r="AG375" s="1"/>
    </row>
    <row r="376" spans="1:33" ht="1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c r="AF376" s="1"/>
      <c r="AG376" s="1"/>
    </row>
    <row r="377" spans="1:33" ht="1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c r="AF377" s="1"/>
      <c r="AG377" s="1"/>
    </row>
    <row r="378" spans="1:33" ht="1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c r="AF378" s="1"/>
      <c r="AG378" s="1"/>
    </row>
    <row r="379" spans="1:33" ht="1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c r="AF379" s="1"/>
      <c r="AG379" s="1"/>
    </row>
    <row r="380" spans="1:33" ht="1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c r="AF380" s="1"/>
      <c r="AG380" s="1"/>
    </row>
    <row r="381" spans="1:33" ht="1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c r="AF381" s="1"/>
      <c r="AG381" s="1"/>
    </row>
    <row r="382" spans="1:33" ht="1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c r="AF382" s="1"/>
      <c r="AG382" s="1"/>
    </row>
    <row r="383" spans="1:33" ht="1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c r="AE383" s="1"/>
      <c r="AF383" s="1"/>
      <c r="AG383" s="1"/>
    </row>
    <row r="384" spans="1:33" ht="1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c r="AE384" s="1"/>
      <c r="AF384" s="1"/>
      <c r="AG384" s="1"/>
    </row>
    <row r="385" spans="1:33" ht="1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c r="AE385" s="1"/>
      <c r="AF385" s="1"/>
      <c r="AG385" s="1"/>
    </row>
    <row r="386" spans="1:33" ht="1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c r="AE386" s="1"/>
      <c r="AF386" s="1"/>
      <c r="AG386" s="1"/>
    </row>
    <row r="387" spans="1:33" ht="1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c r="AF387" s="1"/>
      <c r="AG387" s="1"/>
    </row>
    <row r="388" spans="1:33" ht="1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c r="AE388" s="1"/>
      <c r="AF388" s="1"/>
      <c r="AG388" s="1"/>
    </row>
    <row r="389" spans="1:33" ht="1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c r="AE389" s="1"/>
      <c r="AF389" s="1"/>
      <c r="AG389" s="1"/>
    </row>
    <row r="390" spans="1:33" ht="1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c r="AE390" s="1"/>
      <c r="AF390" s="1"/>
      <c r="AG390" s="1"/>
    </row>
    <row r="391" spans="1:33" ht="1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c r="AE391" s="1"/>
      <c r="AF391" s="1"/>
      <c r="AG391" s="1"/>
    </row>
    <row r="392" spans="1:33" ht="1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c r="AE392" s="1"/>
      <c r="AF392" s="1"/>
      <c r="AG392" s="1"/>
    </row>
    <row r="393" spans="1:33" ht="1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c r="AE393" s="1"/>
      <c r="AF393" s="1"/>
      <c r="AG393" s="1"/>
    </row>
    <row r="394" spans="1:33" ht="1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c r="AE394" s="1"/>
      <c r="AF394" s="1"/>
      <c r="AG394" s="1"/>
    </row>
    <row r="395" spans="1:33" ht="1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c r="AE395" s="1"/>
      <c r="AF395" s="1"/>
      <c r="AG395" s="1"/>
    </row>
    <row r="396" spans="1:33" ht="1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c r="AE396" s="1"/>
      <c r="AF396" s="1"/>
      <c r="AG396" s="1"/>
    </row>
    <row r="397" spans="1:33" ht="1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c r="AE397" s="1"/>
      <c r="AF397" s="1"/>
      <c r="AG397" s="1"/>
    </row>
    <row r="398" spans="1:33" ht="1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c r="AE398" s="1"/>
      <c r="AF398" s="1"/>
      <c r="AG398" s="1"/>
    </row>
    <row r="399" spans="1:33" ht="1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c r="AE399" s="1"/>
      <c r="AF399" s="1"/>
      <c r="AG399" s="1"/>
    </row>
    <row r="400" spans="1:33" ht="1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c r="AE400" s="1"/>
      <c r="AF400" s="1"/>
      <c r="AG400" s="1"/>
    </row>
    <row r="401" spans="1:33" ht="1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c r="AE401" s="1"/>
      <c r="AF401" s="1"/>
      <c r="AG401" s="1"/>
    </row>
    <row r="402" spans="1:33" ht="1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c r="AE402" s="1"/>
      <c r="AF402" s="1"/>
      <c r="AG402" s="1"/>
    </row>
    <row r="403" spans="1:33" ht="1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c r="AE403" s="1"/>
      <c r="AF403" s="1"/>
      <c r="AG403" s="1"/>
    </row>
    <row r="404" spans="1:33" ht="1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c r="AE404" s="1"/>
      <c r="AF404" s="1"/>
      <c r="AG404" s="1"/>
    </row>
    <row r="405" spans="1:33" ht="1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c r="AE405" s="1"/>
      <c r="AF405" s="1"/>
      <c r="AG405" s="1"/>
    </row>
    <row r="406" spans="1:33" ht="1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c r="AE406" s="1"/>
      <c r="AF406" s="1"/>
      <c r="AG406" s="1"/>
    </row>
    <row r="407" spans="1:33" ht="1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c r="AE407" s="1"/>
      <c r="AF407" s="1"/>
      <c r="AG407" s="1"/>
    </row>
    <row r="408" spans="1:33" ht="1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c r="AE408" s="1"/>
      <c r="AF408" s="1"/>
      <c r="AG408" s="1"/>
    </row>
    <row r="409" spans="1:33" ht="1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c r="AE409" s="1"/>
      <c r="AF409" s="1"/>
      <c r="AG409" s="1"/>
    </row>
    <row r="410" spans="1:33" ht="1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c r="AE410" s="1"/>
      <c r="AF410" s="1"/>
      <c r="AG410" s="1"/>
    </row>
    <row r="411" spans="1:33" ht="1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c r="AE411" s="1"/>
      <c r="AF411" s="1"/>
      <c r="AG411" s="1"/>
    </row>
    <row r="412" spans="1:33" ht="1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c r="AE412" s="1"/>
      <c r="AF412" s="1"/>
      <c r="AG412" s="1"/>
    </row>
    <row r="413" spans="1:33" ht="1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c r="AE413" s="1"/>
      <c r="AF413" s="1"/>
      <c r="AG413" s="1"/>
    </row>
    <row r="414" spans="1:33" ht="1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c r="AE414" s="1"/>
      <c r="AF414" s="1"/>
      <c r="AG414" s="1"/>
    </row>
    <row r="415" spans="1:33" ht="1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c r="AE415" s="1"/>
      <c r="AF415" s="1"/>
      <c r="AG415" s="1"/>
    </row>
    <row r="416" spans="1:33" ht="1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c r="AE416" s="1"/>
      <c r="AF416" s="1"/>
      <c r="AG416" s="1"/>
    </row>
    <row r="417" spans="1:33" ht="1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c r="AE417" s="1"/>
      <c r="AF417" s="1"/>
      <c r="AG417" s="1"/>
    </row>
    <row r="418" spans="1:33" ht="1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c r="AE418" s="1"/>
      <c r="AF418" s="1"/>
      <c r="AG418" s="1"/>
    </row>
    <row r="419" spans="1:33" ht="1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c r="AE419" s="1"/>
      <c r="AF419" s="1"/>
      <c r="AG419" s="1"/>
    </row>
    <row r="420" spans="1:33" ht="1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c r="AE420" s="1"/>
      <c r="AF420" s="1"/>
      <c r="AG420" s="1"/>
    </row>
    <row r="421" spans="1:33" ht="1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c r="AE421" s="1"/>
      <c r="AF421" s="1"/>
      <c r="AG421" s="1"/>
    </row>
    <row r="422" spans="1:33" ht="1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c r="AE422" s="1"/>
      <c r="AF422" s="1"/>
      <c r="AG422" s="1"/>
    </row>
    <row r="423" spans="1:33" ht="1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c r="AE423" s="1"/>
      <c r="AF423" s="1"/>
      <c r="AG423" s="1"/>
    </row>
    <row r="424" spans="1:33" ht="1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c r="AD424" s="1"/>
      <c r="AE424" s="1"/>
      <c r="AF424" s="1"/>
      <c r="AG424" s="1"/>
    </row>
    <row r="425" spans="1:33" ht="1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c r="AD425" s="1"/>
      <c r="AE425" s="1"/>
      <c r="AF425" s="1"/>
      <c r="AG425" s="1"/>
    </row>
    <row r="426" spans="1:33" ht="1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c r="AE426" s="1"/>
      <c r="AF426" s="1"/>
      <c r="AG426" s="1"/>
    </row>
    <row r="427" spans="1:33" ht="1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c r="AE427" s="1"/>
      <c r="AF427" s="1"/>
      <c r="AG427" s="1"/>
    </row>
    <row r="428" spans="1:33" ht="1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c r="AE428" s="1"/>
      <c r="AF428" s="1"/>
      <c r="AG428" s="1"/>
    </row>
    <row r="429" spans="1:33" ht="1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c r="AE429" s="1"/>
      <c r="AF429" s="1"/>
      <c r="AG429" s="1"/>
    </row>
    <row r="430" spans="1:33" ht="1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c r="AE430" s="1"/>
      <c r="AF430" s="1"/>
      <c r="AG430" s="1"/>
    </row>
    <row r="431" spans="1:33" ht="1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c r="AD431" s="1"/>
      <c r="AE431" s="1"/>
      <c r="AF431" s="1"/>
      <c r="AG431" s="1"/>
    </row>
    <row r="432" spans="1:33" ht="1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c r="AD432" s="1"/>
      <c r="AE432" s="1"/>
      <c r="AF432" s="1"/>
      <c r="AG432" s="1"/>
    </row>
    <row r="433" spans="1:33" ht="1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c r="AD433" s="1"/>
      <c r="AE433" s="1"/>
      <c r="AF433" s="1"/>
      <c r="AG433" s="1"/>
    </row>
    <row r="434" spans="1:33" ht="1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c r="AD434" s="1"/>
      <c r="AE434" s="1"/>
      <c r="AF434" s="1"/>
      <c r="AG434" s="1"/>
    </row>
    <row r="435" spans="1:33" ht="1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c r="AE435" s="1"/>
      <c r="AF435" s="1"/>
      <c r="AG435" s="1"/>
    </row>
    <row r="436" spans="1:33" ht="1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c r="AC436" s="1"/>
      <c r="AD436" s="1"/>
      <c r="AE436" s="1"/>
      <c r="AF436" s="1"/>
      <c r="AG436" s="1"/>
    </row>
    <row r="437" spans="1:33" ht="1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c r="AC437" s="1"/>
      <c r="AD437" s="1"/>
      <c r="AE437" s="1"/>
      <c r="AF437" s="1"/>
      <c r="AG437" s="1"/>
    </row>
    <row r="438" spans="1:33" ht="1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c r="AC438" s="1"/>
      <c r="AD438" s="1"/>
      <c r="AE438" s="1"/>
      <c r="AF438" s="1"/>
      <c r="AG438" s="1"/>
    </row>
    <row r="439" spans="1:33" ht="1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c r="AC439" s="1"/>
      <c r="AD439" s="1"/>
      <c r="AE439" s="1"/>
      <c r="AF439" s="1"/>
      <c r="AG439" s="1"/>
    </row>
    <row r="440" spans="1:33" ht="1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c r="AC440" s="1"/>
      <c r="AD440" s="1"/>
      <c r="AE440" s="1"/>
      <c r="AF440" s="1"/>
      <c r="AG440" s="1"/>
    </row>
    <row r="441" spans="1:33" ht="1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c r="AC441" s="1"/>
      <c r="AD441" s="1"/>
      <c r="AE441" s="1"/>
      <c r="AF441" s="1"/>
      <c r="AG441" s="1"/>
    </row>
    <row r="442" spans="1:33" ht="1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1"/>
      <c r="AD442" s="1"/>
      <c r="AE442" s="1"/>
      <c r="AF442" s="1"/>
      <c r="AG442" s="1"/>
    </row>
    <row r="443" spans="1:33" ht="1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c r="AC443" s="1"/>
      <c r="AD443" s="1"/>
      <c r="AE443" s="1"/>
      <c r="AF443" s="1"/>
      <c r="AG443" s="1"/>
    </row>
    <row r="444" spans="1:33" ht="1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c r="AC444" s="1"/>
      <c r="AD444" s="1"/>
      <c r="AE444" s="1"/>
      <c r="AF444" s="1"/>
      <c r="AG444" s="1"/>
    </row>
    <row r="445" spans="1:33" ht="1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c r="AC445" s="1"/>
      <c r="AD445" s="1"/>
      <c r="AE445" s="1"/>
      <c r="AF445" s="1"/>
      <c r="AG445" s="1"/>
    </row>
    <row r="446" spans="1:33" ht="1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c r="AC446" s="1"/>
      <c r="AD446" s="1"/>
      <c r="AE446" s="1"/>
      <c r="AF446" s="1"/>
      <c r="AG446" s="1"/>
    </row>
    <row r="447" spans="1:33" ht="1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c r="AC447" s="1"/>
      <c r="AD447" s="1"/>
      <c r="AE447" s="1"/>
      <c r="AF447" s="1"/>
      <c r="AG447" s="1"/>
    </row>
    <row r="448" spans="1:33" ht="1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c r="AC448" s="1"/>
      <c r="AD448" s="1"/>
      <c r="AE448" s="1"/>
      <c r="AF448" s="1"/>
      <c r="AG448" s="1"/>
    </row>
    <row r="449" spans="1:33" ht="1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1"/>
      <c r="AD449" s="1"/>
      <c r="AE449" s="1"/>
      <c r="AF449" s="1"/>
      <c r="AG449" s="1"/>
    </row>
    <row r="450" spans="1:33" ht="1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c r="AC450" s="1"/>
      <c r="AD450" s="1"/>
      <c r="AE450" s="1"/>
      <c r="AF450" s="1"/>
      <c r="AG450" s="1"/>
    </row>
    <row r="451" spans="1:33" ht="1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c r="AC451" s="1"/>
      <c r="AD451" s="1"/>
      <c r="AE451" s="1"/>
      <c r="AF451" s="1"/>
      <c r="AG451" s="1"/>
    </row>
    <row r="452" spans="1:33" ht="1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c r="AC452" s="1"/>
      <c r="AD452" s="1"/>
      <c r="AE452" s="1"/>
      <c r="AF452" s="1"/>
      <c r="AG452" s="1"/>
    </row>
    <row r="453" spans="1:33" ht="1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c r="AC453" s="1"/>
      <c r="AD453" s="1"/>
      <c r="AE453" s="1"/>
      <c r="AF453" s="1"/>
      <c r="AG453" s="1"/>
    </row>
    <row r="454" spans="1:33" ht="1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c r="AC454" s="1"/>
      <c r="AD454" s="1"/>
      <c r="AE454" s="1"/>
      <c r="AF454" s="1"/>
      <c r="AG454" s="1"/>
    </row>
    <row r="455" spans="1:33" ht="1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c r="AC455" s="1"/>
      <c r="AD455" s="1"/>
      <c r="AE455" s="1"/>
      <c r="AF455" s="1"/>
      <c r="AG455" s="1"/>
    </row>
    <row r="456" spans="1:33" ht="1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c r="AC456" s="1"/>
      <c r="AD456" s="1"/>
      <c r="AE456" s="1"/>
      <c r="AF456" s="1"/>
      <c r="AG456" s="1"/>
    </row>
    <row r="457" spans="1:33" ht="1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c r="AC457" s="1"/>
      <c r="AD457" s="1"/>
      <c r="AE457" s="1"/>
      <c r="AF457" s="1"/>
      <c r="AG457" s="1"/>
    </row>
    <row r="458" spans="1:33" ht="1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c r="AE458" s="1"/>
      <c r="AF458" s="1"/>
      <c r="AG458" s="1"/>
    </row>
    <row r="459" spans="1:33" ht="1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c r="AC459" s="1"/>
      <c r="AD459" s="1"/>
      <c r="AE459" s="1"/>
      <c r="AF459" s="1"/>
      <c r="AG459" s="1"/>
    </row>
    <row r="460" spans="1:33" ht="1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c r="AC460" s="1"/>
      <c r="AD460" s="1"/>
      <c r="AE460" s="1"/>
      <c r="AF460" s="1"/>
      <c r="AG460" s="1"/>
    </row>
    <row r="461" spans="1:33" ht="1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c r="AC461" s="1"/>
      <c r="AD461" s="1"/>
      <c r="AE461" s="1"/>
      <c r="AF461" s="1"/>
      <c r="AG461" s="1"/>
    </row>
    <row r="462" spans="1:33" ht="1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c r="AC462" s="1"/>
      <c r="AD462" s="1"/>
      <c r="AE462" s="1"/>
      <c r="AF462" s="1"/>
      <c r="AG462" s="1"/>
    </row>
    <row r="463" spans="1:33" ht="1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c r="AC463" s="1"/>
      <c r="AD463" s="1"/>
      <c r="AE463" s="1"/>
      <c r="AF463" s="1"/>
      <c r="AG463" s="1"/>
    </row>
    <row r="464" spans="1:33" ht="1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c r="AD464" s="1"/>
      <c r="AE464" s="1"/>
      <c r="AF464" s="1"/>
      <c r="AG464" s="1"/>
    </row>
    <row r="465" spans="1:33" ht="1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c r="AC465" s="1"/>
      <c r="AD465" s="1"/>
      <c r="AE465" s="1"/>
      <c r="AF465" s="1"/>
      <c r="AG465" s="1"/>
    </row>
    <row r="466" spans="1:33" ht="1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c r="AC466" s="1"/>
      <c r="AD466" s="1"/>
      <c r="AE466" s="1"/>
      <c r="AF466" s="1"/>
      <c r="AG466" s="1"/>
    </row>
    <row r="467" spans="1:33" ht="1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1"/>
      <c r="AD467" s="1"/>
      <c r="AE467" s="1"/>
      <c r="AF467" s="1"/>
      <c r="AG467" s="1"/>
    </row>
    <row r="468" spans="1:33" ht="1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1"/>
      <c r="AD468" s="1"/>
      <c r="AE468" s="1"/>
      <c r="AF468" s="1"/>
      <c r="AG468" s="1"/>
    </row>
    <row r="469" spans="1:33" ht="1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c r="AC469" s="1"/>
      <c r="AD469" s="1"/>
      <c r="AE469" s="1"/>
      <c r="AF469" s="1"/>
      <c r="AG469" s="1"/>
    </row>
    <row r="470" spans="1:33" ht="1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c r="AC470" s="1"/>
      <c r="AD470" s="1"/>
      <c r="AE470" s="1"/>
      <c r="AF470" s="1"/>
      <c r="AG470" s="1"/>
    </row>
    <row r="471" spans="1:33" ht="1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c r="AC471" s="1"/>
      <c r="AD471" s="1"/>
      <c r="AE471" s="1"/>
      <c r="AF471" s="1"/>
      <c r="AG471" s="1"/>
    </row>
    <row r="472" spans="1:33" ht="1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c r="AC472" s="1"/>
      <c r="AD472" s="1"/>
      <c r="AE472" s="1"/>
      <c r="AF472" s="1"/>
      <c r="AG472" s="1"/>
    </row>
    <row r="473" spans="1:33" ht="1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c r="AC473" s="1"/>
      <c r="AD473" s="1"/>
      <c r="AE473" s="1"/>
      <c r="AF473" s="1"/>
      <c r="AG473" s="1"/>
    </row>
    <row r="474" spans="1:33" ht="1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c r="AC474" s="1"/>
      <c r="AD474" s="1"/>
      <c r="AE474" s="1"/>
      <c r="AF474" s="1"/>
      <c r="AG474" s="1"/>
    </row>
    <row r="475" spans="1:33" ht="1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1"/>
      <c r="AD475" s="1"/>
      <c r="AE475" s="1"/>
      <c r="AF475" s="1"/>
      <c r="AG475" s="1"/>
    </row>
    <row r="476" spans="1:33" ht="1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c r="AC476" s="1"/>
      <c r="AD476" s="1"/>
      <c r="AE476" s="1"/>
      <c r="AF476" s="1"/>
      <c r="AG476" s="1"/>
    </row>
    <row r="477" spans="1:33" ht="1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c r="AC477" s="1"/>
      <c r="AD477" s="1"/>
      <c r="AE477" s="1"/>
      <c r="AF477" s="1"/>
      <c r="AG477" s="1"/>
    </row>
    <row r="478" spans="1:33" ht="1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c r="AC478" s="1"/>
      <c r="AD478" s="1"/>
      <c r="AE478" s="1"/>
      <c r="AF478" s="1"/>
      <c r="AG478" s="1"/>
    </row>
    <row r="479" spans="1:33" ht="1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c r="AC479" s="1"/>
      <c r="AD479" s="1"/>
      <c r="AE479" s="1"/>
      <c r="AF479" s="1"/>
      <c r="AG479" s="1"/>
    </row>
    <row r="480" spans="1:33" ht="1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c r="AC480" s="1"/>
      <c r="AD480" s="1"/>
      <c r="AE480" s="1"/>
      <c r="AF480" s="1"/>
      <c r="AG480" s="1"/>
    </row>
    <row r="481" spans="1:33" ht="1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c r="AC481" s="1"/>
      <c r="AD481" s="1"/>
      <c r="AE481" s="1"/>
      <c r="AF481" s="1"/>
      <c r="AG481" s="1"/>
    </row>
    <row r="482" spans="1:33" ht="1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c r="AC482" s="1"/>
      <c r="AD482" s="1"/>
      <c r="AE482" s="1"/>
      <c r="AF482" s="1"/>
      <c r="AG482" s="1"/>
    </row>
    <row r="483" spans="1:33" ht="1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1"/>
      <c r="AD483" s="1"/>
      <c r="AE483" s="1"/>
      <c r="AF483" s="1"/>
      <c r="AG483" s="1"/>
    </row>
    <row r="484" spans="1:33" ht="1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c r="AC484" s="1"/>
      <c r="AD484" s="1"/>
      <c r="AE484" s="1"/>
      <c r="AF484" s="1"/>
      <c r="AG484" s="1"/>
    </row>
    <row r="485" spans="1:33" ht="1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c r="AC485" s="1"/>
      <c r="AD485" s="1"/>
      <c r="AE485" s="1"/>
      <c r="AF485" s="1"/>
      <c r="AG485" s="1"/>
    </row>
    <row r="486" spans="1:33" ht="1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c r="AC486" s="1"/>
      <c r="AD486" s="1"/>
      <c r="AE486" s="1"/>
      <c r="AF486" s="1"/>
      <c r="AG486" s="1"/>
    </row>
    <row r="487" spans="1:33" ht="1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c r="AC487" s="1"/>
      <c r="AD487" s="1"/>
      <c r="AE487" s="1"/>
      <c r="AF487" s="1"/>
      <c r="AG487" s="1"/>
    </row>
    <row r="488" spans="1:33" ht="1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c r="AC488" s="1"/>
      <c r="AD488" s="1"/>
      <c r="AE488" s="1"/>
      <c r="AF488" s="1"/>
      <c r="AG488" s="1"/>
    </row>
    <row r="489" spans="1:33" ht="1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c r="AC489" s="1"/>
      <c r="AD489" s="1"/>
      <c r="AE489" s="1"/>
      <c r="AF489" s="1"/>
      <c r="AG489" s="1"/>
    </row>
    <row r="490" spans="1:33" ht="1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1"/>
      <c r="AD490" s="1"/>
      <c r="AE490" s="1"/>
      <c r="AF490" s="1"/>
      <c r="AG490" s="1"/>
    </row>
    <row r="491" spans="1:33" ht="1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c r="AC491" s="1"/>
      <c r="AD491" s="1"/>
      <c r="AE491" s="1"/>
      <c r="AF491" s="1"/>
      <c r="AG491" s="1"/>
    </row>
    <row r="492" spans="1:33" ht="1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c r="AC492" s="1"/>
      <c r="AD492" s="1"/>
      <c r="AE492" s="1"/>
      <c r="AF492" s="1"/>
      <c r="AG492" s="1"/>
    </row>
    <row r="493" spans="1:33" ht="1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c r="AC493" s="1"/>
      <c r="AD493" s="1"/>
      <c r="AE493" s="1"/>
      <c r="AF493" s="1"/>
      <c r="AG493" s="1"/>
    </row>
    <row r="494" spans="1:33" ht="1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c r="AC494" s="1"/>
      <c r="AD494" s="1"/>
      <c r="AE494" s="1"/>
      <c r="AF494" s="1"/>
      <c r="AG494" s="1"/>
    </row>
    <row r="495" spans="1:33" ht="1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c r="AC495" s="1"/>
      <c r="AD495" s="1"/>
      <c r="AE495" s="1"/>
      <c r="AF495" s="1"/>
      <c r="AG495" s="1"/>
    </row>
    <row r="496" spans="1:33" ht="1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c r="AC496" s="1"/>
      <c r="AD496" s="1"/>
      <c r="AE496" s="1"/>
      <c r="AF496" s="1"/>
      <c r="AG496" s="1"/>
    </row>
    <row r="497" spans="1:33" ht="1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1"/>
      <c r="AD497" s="1"/>
      <c r="AE497" s="1"/>
      <c r="AF497" s="1"/>
      <c r="AG497" s="1"/>
    </row>
    <row r="498" spans="1:33" ht="1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c r="AC498" s="1"/>
      <c r="AD498" s="1"/>
      <c r="AE498" s="1"/>
      <c r="AF498" s="1"/>
      <c r="AG498" s="1"/>
    </row>
    <row r="499" spans="1:33" ht="1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c r="AC499" s="1"/>
      <c r="AD499" s="1"/>
      <c r="AE499" s="1"/>
      <c r="AF499" s="1"/>
      <c r="AG499" s="1"/>
    </row>
    <row r="500" spans="1:33" ht="1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c r="AC500" s="1"/>
      <c r="AD500" s="1"/>
      <c r="AE500" s="1"/>
      <c r="AF500" s="1"/>
      <c r="AG500" s="1"/>
    </row>
    <row r="501" spans="1:33" ht="1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c r="AC501" s="1"/>
      <c r="AD501" s="1"/>
      <c r="AE501" s="1"/>
      <c r="AF501" s="1"/>
      <c r="AG501" s="1"/>
    </row>
    <row r="502" spans="1:33" ht="1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c r="AC502" s="1"/>
      <c r="AD502" s="1"/>
      <c r="AE502" s="1"/>
      <c r="AF502" s="1"/>
      <c r="AG502" s="1"/>
    </row>
    <row r="503" spans="1:33" ht="1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c r="AC503" s="1"/>
      <c r="AD503" s="1"/>
      <c r="AE503" s="1"/>
      <c r="AF503" s="1"/>
      <c r="AG503" s="1"/>
    </row>
    <row r="504" spans="1:33" ht="1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c r="AC504" s="1"/>
      <c r="AD504" s="1"/>
      <c r="AE504" s="1"/>
      <c r="AF504" s="1"/>
      <c r="AG504" s="1"/>
    </row>
    <row r="505" spans="1:33" ht="1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c r="AC505" s="1"/>
      <c r="AD505" s="1"/>
      <c r="AE505" s="1"/>
      <c r="AF505" s="1"/>
      <c r="AG505" s="1"/>
    </row>
    <row r="506" spans="1:33" ht="1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c r="AC506" s="1"/>
      <c r="AD506" s="1"/>
      <c r="AE506" s="1"/>
      <c r="AF506" s="1"/>
      <c r="AG506" s="1"/>
    </row>
    <row r="507" spans="1:33" ht="1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c r="AC507" s="1"/>
      <c r="AD507" s="1"/>
      <c r="AE507" s="1"/>
      <c r="AF507" s="1"/>
      <c r="AG507" s="1"/>
    </row>
    <row r="508" spans="1:33" ht="1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c r="AC508" s="1"/>
      <c r="AD508" s="1"/>
      <c r="AE508" s="1"/>
      <c r="AF508" s="1"/>
      <c r="AG508" s="1"/>
    </row>
    <row r="509" spans="1:33" ht="1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c r="AC509" s="1"/>
      <c r="AD509" s="1"/>
      <c r="AE509" s="1"/>
      <c r="AF509" s="1"/>
      <c r="AG509" s="1"/>
    </row>
    <row r="510" spans="1:33" ht="1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c r="AC510" s="1"/>
      <c r="AD510" s="1"/>
      <c r="AE510" s="1"/>
      <c r="AF510" s="1"/>
      <c r="AG510" s="1"/>
    </row>
    <row r="511" spans="1:33" ht="1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c r="AC511" s="1"/>
      <c r="AD511" s="1"/>
      <c r="AE511" s="1"/>
      <c r="AF511" s="1"/>
      <c r="AG511" s="1"/>
    </row>
    <row r="512" spans="1:33" ht="1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c r="AC512" s="1"/>
      <c r="AD512" s="1"/>
      <c r="AE512" s="1"/>
      <c r="AF512" s="1"/>
      <c r="AG512" s="1"/>
    </row>
    <row r="513" spans="1:33" ht="1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c r="AC513" s="1"/>
      <c r="AD513" s="1"/>
      <c r="AE513" s="1"/>
      <c r="AF513" s="1"/>
      <c r="AG513" s="1"/>
    </row>
    <row r="514" spans="1:33" ht="1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c r="AC514" s="1"/>
      <c r="AD514" s="1"/>
      <c r="AE514" s="1"/>
      <c r="AF514" s="1"/>
      <c r="AG514" s="1"/>
    </row>
    <row r="515" spans="1:33" ht="1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c r="AC515" s="1"/>
      <c r="AD515" s="1"/>
      <c r="AE515" s="1"/>
      <c r="AF515" s="1"/>
      <c r="AG515" s="1"/>
    </row>
    <row r="516" spans="1:33" ht="1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c r="AC516" s="1"/>
      <c r="AD516" s="1"/>
      <c r="AE516" s="1"/>
      <c r="AF516" s="1"/>
      <c r="AG516" s="1"/>
    </row>
    <row r="517" spans="1:33" ht="1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c r="AC517" s="1"/>
      <c r="AD517" s="1"/>
      <c r="AE517" s="1"/>
      <c r="AF517" s="1"/>
      <c r="AG517" s="1"/>
    </row>
    <row r="518" spans="1:33" ht="1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c r="AC518" s="1"/>
      <c r="AD518" s="1"/>
      <c r="AE518" s="1"/>
      <c r="AF518" s="1"/>
      <c r="AG518" s="1"/>
    </row>
    <row r="519" spans="1:33" ht="1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c r="AC519" s="1"/>
      <c r="AD519" s="1"/>
      <c r="AE519" s="1"/>
      <c r="AF519" s="1"/>
      <c r="AG519" s="1"/>
    </row>
    <row r="520" spans="1:33" ht="1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c r="AC520" s="1"/>
      <c r="AD520" s="1"/>
      <c r="AE520" s="1"/>
      <c r="AF520" s="1"/>
      <c r="AG520" s="1"/>
    </row>
    <row r="521" spans="1:33" ht="1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c r="AC521" s="1"/>
      <c r="AD521" s="1"/>
      <c r="AE521" s="1"/>
      <c r="AF521" s="1"/>
      <c r="AG521" s="1"/>
    </row>
    <row r="522" spans="1:33" ht="1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c r="AC522" s="1"/>
      <c r="AD522" s="1"/>
      <c r="AE522" s="1"/>
      <c r="AF522" s="1"/>
      <c r="AG522" s="1"/>
    </row>
    <row r="523" spans="1:33" ht="1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c r="AC523" s="1"/>
      <c r="AD523" s="1"/>
      <c r="AE523" s="1"/>
      <c r="AF523" s="1"/>
      <c r="AG523" s="1"/>
    </row>
    <row r="524" spans="1:33" ht="1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c r="AC524" s="1"/>
      <c r="AD524" s="1"/>
      <c r="AE524" s="1"/>
      <c r="AF524" s="1"/>
      <c r="AG524" s="1"/>
    </row>
    <row r="525" spans="1:33" ht="1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c r="AC525" s="1"/>
      <c r="AD525" s="1"/>
      <c r="AE525" s="1"/>
      <c r="AF525" s="1"/>
      <c r="AG525" s="1"/>
    </row>
    <row r="526" spans="1:33" ht="1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c r="AC526" s="1"/>
      <c r="AD526" s="1"/>
      <c r="AE526" s="1"/>
      <c r="AF526" s="1"/>
      <c r="AG526" s="1"/>
    </row>
    <row r="527" spans="1:33" ht="1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c r="AC527" s="1"/>
      <c r="AD527" s="1"/>
      <c r="AE527" s="1"/>
      <c r="AF527" s="1"/>
      <c r="AG527" s="1"/>
    </row>
    <row r="528" spans="1:33" ht="1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c r="AC528" s="1"/>
      <c r="AD528" s="1"/>
      <c r="AE528" s="1"/>
      <c r="AF528" s="1"/>
      <c r="AG528" s="1"/>
    </row>
    <row r="529" spans="1:33" ht="1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c r="AC529" s="1"/>
      <c r="AD529" s="1"/>
      <c r="AE529" s="1"/>
      <c r="AF529" s="1"/>
      <c r="AG529" s="1"/>
    </row>
    <row r="530" spans="1:33" ht="1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c r="AC530" s="1"/>
      <c r="AD530" s="1"/>
      <c r="AE530" s="1"/>
      <c r="AF530" s="1"/>
      <c r="AG530" s="1"/>
    </row>
    <row r="531" spans="1:33" ht="1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c r="AC531" s="1"/>
      <c r="AD531" s="1"/>
      <c r="AE531" s="1"/>
      <c r="AF531" s="1"/>
      <c r="AG531" s="1"/>
    </row>
    <row r="532" spans="1:33" ht="1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c r="AC532" s="1"/>
      <c r="AD532" s="1"/>
      <c r="AE532" s="1"/>
      <c r="AF532" s="1"/>
      <c r="AG532" s="1"/>
    </row>
    <row r="533" spans="1:33" ht="1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c r="AC533" s="1"/>
      <c r="AD533" s="1"/>
      <c r="AE533" s="1"/>
      <c r="AF533" s="1"/>
      <c r="AG533" s="1"/>
    </row>
    <row r="534" spans="1:33" ht="1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c r="AC534" s="1"/>
      <c r="AD534" s="1"/>
      <c r="AE534" s="1"/>
      <c r="AF534" s="1"/>
      <c r="AG534" s="1"/>
    </row>
    <row r="535" spans="1:33" ht="1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c r="AC535" s="1"/>
      <c r="AD535" s="1"/>
      <c r="AE535" s="1"/>
      <c r="AF535" s="1"/>
      <c r="AG535" s="1"/>
    </row>
    <row r="536" spans="1:33" ht="1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c r="AC536" s="1"/>
      <c r="AD536" s="1"/>
      <c r="AE536" s="1"/>
      <c r="AF536" s="1"/>
      <c r="AG536" s="1"/>
    </row>
    <row r="537" spans="1:33" ht="1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c r="AC537" s="1"/>
      <c r="AD537" s="1"/>
      <c r="AE537" s="1"/>
      <c r="AF537" s="1"/>
      <c r="AG537" s="1"/>
    </row>
    <row r="538" spans="1:33" ht="1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c r="AC538" s="1"/>
      <c r="AD538" s="1"/>
      <c r="AE538" s="1"/>
      <c r="AF538" s="1"/>
      <c r="AG538" s="1"/>
    </row>
    <row r="539" spans="1:33" ht="1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c r="AC539" s="1"/>
      <c r="AD539" s="1"/>
      <c r="AE539" s="1"/>
      <c r="AF539" s="1"/>
      <c r="AG539" s="1"/>
    </row>
    <row r="540" spans="1:33" ht="1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c r="AC540" s="1"/>
      <c r="AD540" s="1"/>
      <c r="AE540" s="1"/>
      <c r="AF540" s="1"/>
      <c r="AG540" s="1"/>
    </row>
    <row r="541" spans="1:33" ht="1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c r="AC541" s="1"/>
      <c r="AD541" s="1"/>
      <c r="AE541" s="1"/>
      <c r="AF541" s="1"/>
      <c r="AG541" s="1"/>
    </row>
    <row r="542" spans="1:33" ht="1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c r="AC542" s="1"/>
      <c r="AD542" s="1"/>
      <c r="AE542" s="1"/>
      <c r="AF542" s="1"/>
      <c r="AG542" s="1"/>
    </row>
    <row r="543" spans="1:33" ht="1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c r="AC543" s="1"/>
      <c r="AD543" s="1"/>
      <c r="AE543" s="1"/>
      <c r="AF543" s="1"/>
      <c r="AG543" s="1"/>
    </row>
    <row r="544" spans="1:33" ht="1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c r="AC544" s="1"/>
      <c r="AD544" s="1"/>
      <c r="AE544" s="1"/>
      <c r="AF544" s="1"/>
      <c r="AG544" s="1"/>
    </row>
    <row r="545" spans="1:33" ht="1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c r="AC545" s="1"/>
      <c r="AD545" s="1"/>
      <c r="AE545" s="1"/>
      <c r="AF545" s="1"/>
      <c r="AG545" s="1"/>
    </row>
    <row r="546" spans="1:33" ht="1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c r="AC546" s="1"/>
      <c r="AD546" s="1"/>
      <c r="AE546" s="1"/>
      <c r="AF546" s="1"/>
      <c r="AG546" s="1"/>
    </row>
    <row r="547" spans="1:33" ht="1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c r="AC547" s="1"/>
      <c r="AD547" s="1"/>
      <c r="AE547" s="1"/>
      <c r="AF547" s="1"/>
      <c r="AG547" s="1"/>
    </row>
    <row r="548" spans="1:33" ht="1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c r="AC548" s="1"/>
      <c r="AD548" s="1"/>
      <c r="AE548" s="1"/>
      <c r="AF548" s="1"/>
      <c r="AG548" s="1"/>
    </row>
    <row r="549" spans="1:33" ht="1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c r="AC549" s="1"/>
      <c r="AD549" s="1"/>
      <c r="AE549" s="1"/>
      <c r="AF549" s="1"/>
      <c r="AG549" s="1"/>
    </row>
    <row r="550" spans="1:33" ht="1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c r="AC550" s="1"/>
      <c r="AD550" s="1"/>
      <c r="AE550" s="1"/>
      <c r="AF550" s="1"/>
      <c r="AG550" s="1"/>
    </row>
    <row r="551" spans="1:33" ht="1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c r="AC551" s="1"/>
      <c r="AD551" s="1"/>
      <c r="AE551" s="1"/>
      <c r="AF551" s="1"/>
      <c r="AG551" s="1"/>
    </row>
    <row r="552" spans="1:33" ht="1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c r="AC552" s="1"/>
      <c r="AD552" s="1"/>
      <c r="AE552" s="1"/>
      <c r="AF552" s="1"/>
      <c r="AG552" s="1"/>
    </row>
    <row r="553" spans="1:33" ht="1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c r="AC553" s="1"/>
      <c r="AD553" s="1"/>
      <c r="AE553" s="1"/>
      <c r="AF553" s="1"/>
      <c r="AG553" s="1"/>
    </row>
    <row r="554" spans="1:33" ht="1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c r="AC554" s="1"/>
      <c r="AD554" s="1"/>
      <c r="AE554" s="1"/>
      <c r="AF554" s="1"/>
      <c r="AG554" s="1"/>
    </row>
    <row r="555" spans="1:33" ht="1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c r="AC555" s="1"/>
      <c r="AD555" s="1"/>
      <c r="AE555" s="1"/>
      <c r="AF555" s="1"/>
      <c r="AG555" s="1"/>
    </row>
    <row r="556" spans="1:33" ht="1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c r="AC556" s="1"/>
      <c r="AD556" s="1"/>
      <c r="AE556" s="1"/>
      <c r="AF556" s="1"/>
      <c r="AG556" s="1"/>
    </row>
    <row r="557" spans="1:33" ht="1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c r="AC557" s="1"/>
      <c r="AD557" s="1"/>
      <c r="AE557" s="1"/>
      <c r="AF557" s="1"/>
      <c r="AG557" s="1"/>
    </row>
    <row r="558" spans="1:33" ht="1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c r="AC558" s="1"/>
      <c r="AD558" s="1"/>
      <c r="AE558" s="1"/>
      <c r="AF558" s="1"/>
      <c r="AG558" s="1"/>
    </row>
    <row r="559" spans="1:33" ht="1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c r="AC559" s="1"/>
      <c r="AD559" s="1"/>
      <c r="AE559" s="1"/>
      <c r="AF559" s="1"/>
      <c r="AG559" s="1"/>
    </row>
    <row r="560" spans="1:33" ht="1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c r="AC560" s="1"/>
      <c r="AD560" s="1"/>
      <c r="AE560" s="1"/>
      <c r="AF560" s="1"/>
      <c r="AG560" s="1"/>
    </row>
    <row r="561" spans="1:33" ht="1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c r="AC561" s="1"/>
      <c r="AD561" s="1"/>
      <c r="AE561" s="1"/>
      <c r="AF561" s="1"/>
      <c r="AG561" s="1"/>
    </row>
    <row r="562" spans="1:33" ht="1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c r="AC562" s="1"/>
      <c r="AD562" s="1"/>
      <c r="AE562" s="1"/>
      <c r="AF562" s="1"/>
      <c r="AG562" s="1"/>
    </row>
    <row r="563" spans="1:33" ht="1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c r="AC563" s="1"/>
      <c r="AD563" s="1"/>
      <c r="AE563" s="1"/>
      <c r="AF563" s="1"/>
      <c r="AG563" s="1"/>
    </row>
    <row r="564" spans="1:33" ht="1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c r="AC564" s="1"/>
      <c r="AD564" s="1"/>
      <c r="AE564" s="1"/>
      <c r="AF564" s="1"/>
      <c r="AG564" s="1"/>
    </row>
    <row r="565" spans="1:33" ht="1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c r="AC565" s="1"/>
      <c r="AD565" s="1"/>
      <c r="AE565" s="1"/>
      <c r="AF565" s="1"/>
      <c r="AG565" s="1"/>
    </row>
    <row r="566" spans="1:33" ht="1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c r="AC566" s="1"/>
      <c r="AD566" s="1"/>
      <c r="AE566" s="1"/>
      <c r="AF566" s="1"/>
      <c r="AG566" s="1"/>
    </row>
    <row r="567" spans="1:33" ht="1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c r="AC567" s="1"/>
      <c r="AD567" s="1"/>
      <c r="AE567" s="1"/>
      <c r="AF567" s="1"/>
      <c r="AG567" s="1"/>
    </row>
    <row r="568" spans="1:33" ht="1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c r="AC568" s="1"/>
      <c r="AD568" s="1"/>
      <c r="AE568" s="1"/>
      <c r="AF568" s="1"/>
      <c r="AG568" s="1"/>
    </row>
    <row r="569" spans="1:33" ht="1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c r="AC569" s="1"/>
      <c r="AD569" s="1"/>
      <c r="AE569" s="1"/>
      <c r="AF569" s="1"/>
      <c r="AG569" s="1"/>
    </row>
    <row r="570" spans="1:33" ht="1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c r="AC570" s="1"/>
      <c r="AD570" s="1"/>
      <c r="AE570" s="1"/>
      <c r="AF570" s="1"/>
      <c r="AG570" s="1"/>
    </row>
    <row r="571" spans="1:33" ht="1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c r="AC571" s="1"/>
      <c r="AD571" s="1"/>
      <c r="AE571" s="1"/>
      <c r="AF571" s="1"/>
      <c r="AG571" s="1"/>
    </row>
    <row r="572" spans="1:33" ht="1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c r="AC572" s="1"/>
      <c r="AD572" s="1"/>
      <c r="AE572" s="1"/>
      <c r="AF572" s="1"/>
      <c r="AG572" s="1"/>
    </row>
    <row r="573" spans="1:33" ht="1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c r="AC573" s="1"/>
      <c r="AD573" s="1"/>
      <c r="AE573" s="1"/>
      <c r="AF573" s="1"/>
      <c r="AG573" s="1"/>
    </row>
    <row r="574" spans="1:33" ht="1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c r="AC574" s="1"/>
      <c r="AD574" s="1"/>
      <c r="AE574" s="1"/>
      <c r="AF574" s="1"/>
      <c r="AG574" s="1"/>
    </row>
    <row r="575" spans="1:33" ht="1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c r="AC575" s="1"/>
      <c r="AD575" s="1"/>
      <c r="AE575" s="1"/>
      <c r="AF575" s="1"/>
      <c r="AG575" s="1"/>
    </row>
    <row r="576" spans="1:33" ht="1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c r="AC576" s="1"/>
      <c r="AD576" s="1"/>
      <c r="AE576" s="1"/>
      <c r="AF576" s="1"/>
      <c r="AG576" s="1"/>
    </row>
    <row r="577" spans="1:33" ht="1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c r="AC577" s="1"/>
      <c r="AD577" s="1"/>
      <c r="AE577" s="1"/>
      <c r="AF577" s="1"/>
      <c r="AG577" s="1"/>
    </row>
    <row r="578" spans="1:33" ht="1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c r="AC578" s="1"/>
      <c r="AD578" s="1"/>
      <c r="AE578" s="1"/>
      <c r="AF578" s="1"/>
      <c r="AG578" s="1"/>
    </row>
    <row r="579" spans="1:33" ht="1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c r="AC579" s="1"/>
      <c r="AD579" s="1"/>
      <c r="AE579" s="1"/>
      <c r="AF579" s="1"/>
      <c r="AG579" s="1"/>
    </row>
    <row r="580" spans="1:33" ht="1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c r="AC580" s="1"/>
      <c r="AD580" s="1"/>
      <c r="AE580" s="1"/>
      <c r="AF580" s="1"/>
      <c r="AG580" s="1"/>
    </row>
    <row r="581" spans="1:33" ht="1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c r="AC581" s="1"/>
      <c r="AD581" s="1"/>
      <c r="AE581" s="1"/>
      <c r="AF581" s="1"/>
      <c r="AG581" s="1"/>
    </row>
    <row r="582" spans="1:33" ht="1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c r="AC582" s="1"/>
      <c r="AD582" s="1"/>
      <c r="AE582" s="1"/>
      <c r="AF582" s="1"/>
      <c r="AG582" s="1"/>
    </row>
    <row r="583" spans="1:33" ht="1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c r="AC583" s="1"/>
      <c r="AD583" s="1"/>
      <c r="AE583" s="1"/>
      <c r="AF583" s="1"/>
      <c r="AG583" s="1"/>
    </row>
    <row r="584" spans="1:33" ht="1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c r="AC584" s="1"/>
      <c r="AD584" s="1"/>
      <c r="AE584" s="1"/>
      <c r="AF584" s="1"/>
      <c r="AG584" s="1"/>
    </row>
    <row r="585" spans="1:33" ht="1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c r="AC585" s="1"/>
      <c r="AD585" s="1"/>
      <c r="AE585" s="1"/>
      <c r="AF585" s="1"/>
      <c r="AG585" s="1"/>
    </row>
    <row r="586" spans="1:33" ht="1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c r="AC586" s="1"/>
      <c r="AD586" s="1"/>
      <c r="AE586" s="1"/>
      <c r="AF586" s="1"/>
      <c r="AG586" s="1"/>
    </row>
    <row r="587" spans="1:33" ht="1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c r="AC587" s="1"/>
      <c r="AD587" s="1"/>
      <c r="AE587" s="1"/>
      <c r="AF587" s="1"/>
      <c r="AG587" s="1"/>
    </row>
    <row r="588" spans="1:33" ht="1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c r="AC588" s="1"/>
      <c r="AD588" s="1"/>
      <c r="AE588" s="1"/>
      <c r="AF588" s="1"/>
      <c r="AG588" s="1"/>
    </row>
    <row r="589" spans="1:33" ht="1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c r="AC589" s="1"/>
      <c r="AD589" s="1"/>
      <c r="AE589" s="1"/>
      <c r="AF589" s="1"/>
      <c r="AG589" s="1"/>
    </row>
    <row r="590" spans="1:33" ht="1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c r="AC590" s="1"/>
      <c r="AD590" s="1"/>
      <c r="AE590" s="1"/>
      <c r="AF590" s="1"/>
      <c r="AG590" s="1"/>
    </row>
    <row r="591" spans="1:33" ht="1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c r="AC591" s="1"/>
      <c r="AD591" s="1"/>
      <c r="AE591" s="1"/>
      <c r="AF591" s="1"/>
      <c r="AG591" s="1"/>
    </row>
    <row r="592" spans="1:33" ht="1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c r="AC592" s="1"/>
      <c r="AD592" s="1"/>
      <c r="AE592" s="1"/>
      <c r="AF592" s="1"/>
      <c r="AG592" s="1"/>
    </row>
    <row r="593" spans="1:33" ht="1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c r="AC593" s="1"/>
      <c r="AD593" s="1"/>
      <c r="AE593" s="1"/>
      <c r="AF593" s="1"/>
      <c r="AG593" s="1"/>
    </row>
    <row r="594" spans="1:33" ht="1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c r="AC594" s="1"/>
      <c r="AD594" s="1"/>
      <c r="AE594" s="1"/>
      <c r="AF594" s="1"/>
      <c r="AG594" s="1"/>
    </row>
    <row r="595" spans="1:33" ht="1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c r="AC595" s="1"/>
      <c r="AD595" s="1"/>
      <c r="AE595" s="1"/>
      <c r="AF595" s="1"/>
      <c r="AG595" s="1"/>
    </row>
    <row r="596" spans="1:33" ht="1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c r="AC596" s="1"/>
      <c r="AD596" s="1"/>
      <c r="AE596" s="1"/>
      <c r="AF596" s="1"/>
      <c r="AG596" s="1"/>
    </row>
    <row r="597" spans="1:33" ht="1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c r="AC597" s="1"/>
      <c r="AD597" s="1"/>
      <c r="AE597" s="1"/>
      <c r="AF597" s="1"/>
      <c r="AG597" s="1"/>
    </row>
    <row r="598" spans="1:33" ht="1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c r="AC598" s="1"/>
      <c r="AD598" s="1"/>
      <c r="AE598" s="1"/>
      <c r="AF598" s="1"/>
      <c r="AG598" s="1"/>
    </row>
    <row r="599" spans="1:33" ht="1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c r="AC599" s="1"/>
      <c r="AD599" s="1"/>
      <c r="AE599" s="1"/>
      <c r="AF599" s="1"/>
      <c r="AG599" s="1"/>
    </row>
    <row r="600" spans="1:33" ht="1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c r="AC600" s="1"/>
      <c r="AD600" s="1"/>
      <c r="AE600" s="1"/>
      <c r="AF600" s="1"/>
      <c r="AG600" s="1"/>
    </row>
    <row r="601" spans="1:33" ht="1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c r="AC601" s="1"/>
      <c r="AD601" s="1"/>
      <c r="AE601" s="1"/>
      <c r="AF601" s="1"/>
      <c r="AG601" s="1"/>
    </row>
    <row r="602" spans="1:33" ht="1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c r="AC602" s="1"/>
      <c r="AD602" s="1"/>
      <c r="AE602" s="1"/>
      <c r="AF602" s="1"/>
      <c r="AG602" s="1"/>
    </row>
    <row r="603" spans="1:33" ht="1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c r="AC603" s="1"/>
      <c r="AD603" s="1"/>
      <c r="AE603" s="1"/>
      <c r="AF603" s="1"/>
      <c r="AG603" s="1"/>
    </row>
    <row r="604" spans="1:33" ht="1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c r="AC604" s="1"/>
      <c r="AD604" s="1"/>
      <c r="AE604" s="1"/>
      <c r="AF604" s="1"/>
      <c r="AG604" s="1"/>
    </row>
    <row r="605" spans="1:33" ht="1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c r="AC605" s="1"/>
      <c r="AD605" s="1"/>
      <c r="AE605" s="1"/>
      <c r="AF605" s="1"/>
      <c r="AG605" s="1"/>
    </row>
    <row r="606" spans="1:33" ht="1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c r="AC606" s="1"/>
      <c r="AD606" s="1"/>
      <c r="AE606" s="1"/>
      <c r="AF606" s="1"/>
      <c r="AG606" s="1"/>
    </row>
    <row r="607" spans="1:33" ht="1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c r="AC607" s="1"/>
      <c r="AD607" s="1"/>
      <c r="AE607" s="1"/>
      <c r="AF607" s="1"/>
      <c r="AG607" s="1"/>
    </row>
    <row r="608" spans="1:33" ht="1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c r="AC608" s="1"/>
      <c r="AD608" s="1"/>
      <c r="AE608" s="1"/>
      <c r="AF608" s="1"/>
      <c r="AG608" s="1"/>
    </row>
    <row r="609" spans="1:33" ht="1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c r="AC609" s="1"/>
      <c r="AD609" s="1"/>
      <c r="AE609" s="1"/>
      <c r="AF609" s="1"/>
      <c r="AG609" s="1"/>
    </row>
    <row r="610" spans="1:33" ht="1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c r="AC610" s="1"/>
      <c r="AD610" s="1"/>
      <c r="AE610" s="1"/>
      <c r="AF610" s="1"/>
      <c r="AG610" s="1"/>
    </row>
    <row r="611" spans="1:33" ht="1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c r="AC611" s="1"/>
      <c r="AD611" s="1"/>
      <c r="AE611" s="1"/>
      <c r="AF611" s="1"/>
      <c r="AG611" s="1"/>
    </row>
    <row r="612" spans="1:33" ht="1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c r="AC612" s="1"/>
      <c r="AD612" s="1"/>
      <c r="AE612" s="1"/>
      <c r="AF612" s="1"/>
      <c r="AG612" s="1"/>
    </row>
    <row r="613" spans="1:33" ht="1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c r="AC613" s="1"/>
      <c r="AD613" s="1"/>
      <c r="AE613" s="1"/>
      <c r="AF613" s="1"/>
      <c r="AG613" s="1"/>
    </row>
    <row r="614" spans="1:33" ht="1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c r="AC614" s="1"/>
      <c r="AD614" s="1"/>
      <c r="AE614" s="1"/>
      <c r="AF614" s="1"/>
      <c r="AG614" s="1"/>
    </row>
    <row r="615" spans="1:33" ht="1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c r="AC615" s="1"/>
      <c r="AD615" s="1"/>
      <c r="AE615" s="1"/>
      <c r="AF615" s="1"/>
      <c r="AG615" s="1"/>
    </row>
    <row r="616" spans="1:33" ht="1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c r="AC616" s="1"/>
      <c r="AD616" s="1"/>
      <c r="AE616" s="1"/>
      <c r="AF616" s="1"/>
      <c r="AG616" s="1"/>
    </row>
    <row r="617" spans="1:33" ht="1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c r="AC617" s="1"/>
      <c r="AD617" s="1"/>
      <c r="AE617" s="1"/>
      <c r="AF617" s="1"/>
      <c r="AG617" s="1"/>
    </row>
    <row r="618" spans="1:33" ht="1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c r="AC618" s="1"/>
      <c r="AD618" s="1"/>
      <c r="AE618" s="1"/>
      <c r="AF618" s="1"/>
      <c r="AG618" s="1"/>
    </row>
    <row r="619" spans="1:33" ht="1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c r="AC619" s="1"/>
      <c r="AD619" s="1"/>
      <c r="AE619" s="1"/>
      <c r="AF619" s="1"/>
      <c r="AG619" s="1"/>
    </row>
    <row r="620" spans="1:33" ht="1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c r="AC620" s="1"/>
      <c r="AD620" s="1"/>
      <c r="AE620" s="1"/>
      <c r="AF620" s="1"/>
      <c r="AG620" s="1"/>
    </row>
    <row r="621" spans="1:33" ht="1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c r="AC621" s="1"/>
      <c r="AD621" s="1"/>
      <c r="AE621" s="1"/>
      <c r="AF621" s="1"/>
      <c r="AG621" s="1"/>
    </row>
    <row r="622" spans="1:33" ht="1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c r="AC622" s="1"/>
      <c r="AD622" s="1"/>
      <c r="AE622" s="1"/>
      <c r="AF622" s="1"/>
      <c r="AG622" s="1"/>
    </row>
    <row r="623" spans="1:33" ht="1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c r="AC623" s="1"/>
      <c r="AD623" s="1"/>
      <c r="AE623" s="1"/>
      <c r="AF623" s="1"/>
      <c r="AG623" s="1"/>
    </row>
    <row r="624" spans="1:33" ht="1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c r="AC624" s="1"/>
      <c r="AD624" s="1"/>
      <c r="AE624" s="1"/>
      <c r="AF624" s="1"/>
      <c r="AG624" s="1"/>
    </row>
    <row r="625" spans="1:33" ht="1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c r="AC625" s="1"/>
      <c r="AD625" s="1"/>
      <c r="AE625" s="1"/>
      <c r="AF625" s="1"/>
      <c r="AG625" s="1"/>
    </row>
    <row r="626" spans="1:33" ht="1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c r="AC626" s="1"/>
      <c r="AD626" s="1"/>
      <c r="AE626" s="1"/>
      <c r="AF626" s="1"/>
      <c r="AG626" s="1"/>
    </row>
    <row r="627" spans="1:33" ht="1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c r="AC627" s="1"/>
      <c r="AD627" s="1"/>
      <c r="AE627" s="1"/>
      <c r="AF627" s="1"/>
      <c r="AG627" s="1"/>
    </row>
    <row r="628" spans="1:33" ht="1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c r="AC628" s="1"/>
      <c r="AD628" s="1"/>
      <c r="AE628" s="1"/>
      <c r="AF628" s="1"/>
      <c r="AG628" s="1"/>
    </row>
    <row r="629" spans="1:33" ht="1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c r="AC629" s="1"/>
      <c r="AD629" s="1"/>
      <c r="AE629" s="1"/>
      <c r="AF629" s="1"/>
      <c r="AG629" s="1"/>
    </row>
    <row r="630" spans="1:33" ht="1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c r="AC630" s="1"/>
      <c r="AD630" s="1"/>
      <c r="AE630" s="1"/>
      <c r="AF630" s="1"/>
      <c r="AG630" s="1"/>
    </row>
    <row r="631" spans="1:33" ht="1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c r="AC631" s="1"/>
      <c r="AD631" s="1"/>
      <c r="AE631" s="1"/>
      <c r="AF631" s="1"/>
      <c r="AG631" s="1"/>
    </row>
    <row r="632" spans="1:33" ht="1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c r="AC632" s="1"/>
      <c r="AD632" s="1"/>
      <c r="AE632" s="1"/>
      <c r="AF632" s="1"/>
      <c r="AG632" s="1"/>
    </row>
    <row r="633" spans="1:33" ht="1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c r="AC633" s="1"/>
      <c r="AD633" s="1"/>
      <c r="AE633" s="1"/>
      <c r="AF633" s="1"/>
      <c r="AG633" s="1"/>
    </row>
    <row r="634" spans="1:33" ht="1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c r="AC634" s="1"/>
      <c r="AD634" s="1"/>
      <c r="AE634" s="1"/>
      <c r="AF634" s="1"/>
      <c r="AG634" s="1"/>
    </row>
    <row r="635" spans="1:33" ht="1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c r="AC635" s="1"/>
      <c r="AD635" s="1"/>
      <c r="AE635" s="1"/>
      <c r="AF635" s="1"/>
      <c r="AG635" s="1"/>
    </row>
    <row r="636" spans="1:33" ht="1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c r="AC636" s="1"/>
      <c r="AD636" s="1"/>
      <c r="AE636" s="1"/>
      <c r="AF636" s="1"/>
      <c r="AG636" s="1"/>
    </row>
    <row r="637" spans="1:33" ht="1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c r="AC637" s="1"/>
      <c r="AD637" s="1"/>
      <c r="AE637" s="1"/>
      <c r="AF637" s="1"/>
      <c r="AG637" s="1"/>
    </row>
    <row r="638" spans="1:33" ht="1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c r="AC638" s="1"/>
      <c r="AD638" s="1"/>
      <c r="AE638" s="1"/>
      <c r="AF638" s="1"/>
      <c r="AG638" s="1"/>
    </row>
    <row r="639" spans="1:33" ht="1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c r="AC639" s="1"/>
      <c r="AD639" s="1"/>
      <c r="AE639" s="1"/>
      <c r="AF639" s="1"/>
      <c r="AG639" s="1"/>
    </row>
    <row r="640" spans="1:33" ht="1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c r="AC640" s="1"/>
      <c r="AD640" s="1"/>
      <c r="AE640" s="1"/>
      <c r="AF640" s="1"/>
      <c r="AG640" s="1"/>
    </row>
    <row r="641" spans="1:33" ht="1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c r="AC641" s="1"/>
      <c r="AD641" s="1"/>
      <c r="AE641" s="1"/>
      <c r="AF641" s="1"/>
      <c r="AG641" s="1"/>
    </row>
    <row r="642" spans="1:33" ht="1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c r="AC642" s="1"/>
      <c r="AD642" s="1"/>
      <c r="AE642" s="1"/>
      <c r="AF642" s="1"/>
      <c r="AG642" s="1"/>
    </row>
    <row r="643" spans="1:33" ht="1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c r="AC643" s="1"/>
      <c r="AD643" s="1"/>
      <c r="AE643" s="1"/>
      <c r="AF643" s="1"/>
      <c r="AG643" s="1"/>
    </row>
    <row r="644" spans="1:33" ht="1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c r="AC644" s="1"/>
      <c r="AD644" s="1"/>
      <c r="AE644" s="1"/>
      <c r="AF644" s="1"/>
      <c r="AG644" s="1"/>
    </row>
    <row r="645" spans="1:33" ht="1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c r="AC645" s="1"/>
      <c r="AD645" s="1"/>
      <c r="AE645" s="1"/>
      <c r="AF645" s="1"/>
      <c r="AG645" s="1"/>
    </row>
    <row r="646" spans="1:33" ht="1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c r="AC646" s="1"/>
      <c r="AD646" s="1"/>
      <c r="AE646" s="1"/>
      <c r="AF646" s="1"/>
      <c r="AG646" s="1"/>
    </row>
    <row r="647" spans="1:33" ht="1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c r="AC647" s="1"/>
      <c r="AD647" s="1"/>
      <c r="AE647" s="1"/>
      <c r="AF647" s="1"/>
      <c r="AG647" s="1"/>
    </row>
    <row r="648" spans="1:33" ht="1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c r="AC648" s="1"/>
      <c r="AD648" s="1"/>
      <c r="AE648" s="1"/>
      <c r="AF648" s="1"/>
      <c r="AG648" s="1"/>
    </row>
    <row r="649" spans="1:33" ht="1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c r="AC649" s="1"/>
      <c r="AD649" s="1"/>
      <c r="AE649" s="1"/>
      <c r="AF649" s="1"/>
      <c r="AG649" s="1"/>
    </row>
    <row r="650" spans="1:33" ht="1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c r="AC650" s="1"/>
      <c r="AD650" s="1"/>
      <c r="AE650" s="1"/>
      <c r="AF650" s="1"/>
      <c r="AG650" s="1"/>
    </row>
    <row r="651" spans="1:33" ht="1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c r="AC651" s="1"/>
      <c r="AD651" s="1"/>
      <c r="AE651" s="1"/>
      <c r="AF651" s="1"/>
      <c r="AG651" s="1"/>
    </row>
    <row r="652" spans="1:33" ht="1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c r="AC652" s="1"/>
      <c r="AD652" s="1"/>
      <c r="AE652" s="1"/>
      <c r="AF652" s="1"/>
      <c r="AG652" s="1"/>
    </row>
    <row r="653" spans="1:33" ht="1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c r="AC653" s="1"/>
      <c r="AD653" s="1"/>
      <c r="AE653" s="1"/>
      <c r="AF653" s="1"/>
      <c r="AG653" s="1"/>
    </row>
    <row r="654" spans="1:33" ht="1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c r="AC654" s="1"/>
      <c r="AD654" s="1"/>
      <c r="AE654" s="1"/>
      <c r="AF654" s="1"/>
      <c r="AG654" s="1"/>
    </row>
    <row r="655" spans="1:33" ht="1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c r="AC655" s="1"/>
      <c r="AD655" s="1"/>
      <c r="AE655" s="1"/>
      <c r="AF655" s="1"/>
      <c r="AG655" s="1"/>
    </row>
    <row r="656" spans="1:33" ht="1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c r="AC656" s="1"/>
      <c r="AD656" s="1"/>
      <c r="AE656" s="1"/>
      <c r="AF656" s="1"/>
      <c r="AG656" s="1"/>
    </row>
    <row r="657" spans="1:33" ht="1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c r="AC657" s="1"/>
      <c r="AD657" s="1"/>
      <c r="AE657" s="1"/>
      <c r="AF657" s="1"/>
      <c r="AG657" s="1"/>
    </row>
    <row r="658" spans="1:33" ht="1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c r="AC658" s="1"/>
      <c r="AD658" s="1"/>
      <c r="AE658" s="1"/>
      <c r="AF658" s="1"/>
      <c r="AG658" s="1"/>
    </row>
    <row r="659" spans="1:33" ht="1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c r="AC659" s="1"/>
      <c r="AD659" s="1"/>
      <c r="AE659" s="1"/>
      <c r="AF659" s="1"/>
      <c r="AG659" s="1"/>
    </row>
    <row r="660" spans="1:33" ht="1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c r="AC660" s="1"/>
      <c r="AD660" s="1"/>
      <c r="AE660" s="1"/>
      <c r="AF660" s="1"/>
      <c r="AG660" s="1"/>
    </row>
    <row r="661" spans="1:33" ht="1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c r="AC661" s="1"/>
      <c r="AD661" s="1"/>
      <c r="AE661" s="1"/>
      <c r="AF661" s="1"/>
      <c r="AG661" s="1"/>
    </row>
    <row r="662" spans="1:33" ht="1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c r="AC662" s="1"/>
      <c r="AD662" s="1"/>
      <c r="AE662" s="1"/>
      <c r="AF662" s="1"/>
      <c r="AG662" s="1"/>
    </row>
    <row r="663" spans="1:33" ht="1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c r="AC663" s="1"/>
      <c r="AD663" s="1"/>
      <c r="AE663" s="1"/>
      <c r="AF663" s="1"/>
      <c r="AG663" s="1"/>
    </row>
    <row r="664" spans="1:33" ht="1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c r="AC664" s="1"/>
      <c r="AD664" s="1"/>
      <c r="AE664" s="1"/>
      <c r="AF664" s="1"/>
      <c r="AG664" s="1"/>
    </row>
    <row r="665" spans="1:33" ht="1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c r="AC665" s="1"/>
      <c r="AD665" s="1"/>
      <c r="AE665" s="1"/>
      <c r="AF665" s="1"/>
      <c r="AG665" s="1"/>
    </row>
    <row r="666" spans="1:33" ht="1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c r="AC666" s="1"/>
      <c r="AD666" s="1"/>
      <c r="AE666" s="1"/>
      <c r="AF666" s="1"/>
      <c r="AG666" s="1"/>
    </row>
    <row r="667" spans="1:33" ht="1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c r="AC667" s="1"/>
      <c r="AD667" s="1"/>
      <c r="AE667" s="1"/>
      <c r="AF667" s="1"/>
      <c r="AG667" s="1"/>
    </row>
    <row r="668" spans="1:33" ht="1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c r="AC668" s="1"/>
      <c r="AD668" s="1"/>
      <c r="AE668" s="1"/>
      <c r="AF668" s="1"/>
      <c r="AG668" s="1"/>
    </row>
    <row r="669" spans="1:33" ht="1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c r="AC669" s="1"/>
      <c r="AD669" s="1"/>
      <c r="AE669" s="1"/>
      <c r="AF669" s="1"/>
      <c r="AG669" s="1"/>
    </row>
    <row r="670" spans="1:33" ht="1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c r="AC670" s="1"/>
      <c r="AD670" s="1"/>
      <c r="AE670" s="1"/>
      <c r="AF670" s="1"/>
      <c r="AG670" s="1"/>
    </row>
    <row r="671" spans="1:33" ht="1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c r="AC671" s="1"/>
      <c r="AD671" s="1"/>
      <c r="AE671" s="1"/>
      <c r="AF671" s="1"/>
      <c r="AG671" s="1"/>
    </row>
    <row r="672" spans="1:33" ht="1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c r="AC672" s="1"/>
      <c r="AD672" s="1"/>
      <c r="AE672" s="1"/>
      <c r="AF672" s="1"/>
      <c r="AG672" s="1"/>
    </row>
    <row r="673" spans="1:33" ht="1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c r="AC673" s="1"/>
      <c r="AD673" s="1"/>
      <c r="AE673" s="1"/>
      <c r="AF673" s="1"/>
      <c r="AG673" s="1"/>
    </row>
    <row r="674" spans="1:33" ht="1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c r="AC674" s="1"/>
      <c r="AD674" s="1"/>
      <c r="AE674" s="1"/>
      <c r="AF674" s="1"/>
      <c r="AG674" s="1"/>
    </row>
    <row r="675" spans="1:33" ht="1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c r="AC675" s="1"/>
      <c r="AD675" s="1"/>
      <c r="AE675" s="1"/>
      <c r="AF675" s="1"/>
      <c r="AG675" s="1"/>
    </row>
    <row r="676" spans="1:33" ht="1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c r="AC676" s="1"/>
      <c r="AD676" s="1"/>
      <c r="AE676" s="1"/>
      <c r="AF676" s="1"/>
      <c r="AG676" s="1"/>
    </row>
    <row r="677" spans="1:33" ht="1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c r="AC677" s="1"/>
      <c r="AD677" s="1"/>
      <c r="AE677" s="1"/>
      <c r="AF677" s="1"/>
      <c r="AG677" s="1"/>
    </row>
    <row r="678" spans="1:33" ht="1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c r="AC678" s="1"/>
      <c r="AD678" s="1"/>
      <c r="AE678" s="1"/>
      <c r="AF678" s="1"/>
      <c r="AG678" s="1"/>
    </row>
    <row r="679" spans="1:33" ht="1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c r="AC679" s="1"/>
      <c r="AD679" s="1"/>
      <c r="AE679" s="1"/>
      <c r="AF679" s="1"/>
      <c r="AG679" s="1"/>
    </row>
    <row r="680" spans="1:33" ht="1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c r="AC680" s="1"/>
      <c r="AD680" s="1"/>
      <c r="AE680" s="1"/>
      <c r="AF680" s="1"/>
      <c r="AG680" s="1"/>
    </row>
    <row r="681" spans="1:33" ht="1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c r="AC681" s="1"/>
      <c r="AD681" s="1"/>
      <c r="AE681" s="1"/>
      <c r="AF681" s="1"/>
      <c r="AG681" s="1"/>
    </row>
    <row r="682" spans="1:33" ht="1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c r="AC682" s="1"/>
      <c r="AD682" s="1"/>
      <c r="AE682" s="1"/>
      <c r="AF682" s="1"/>
      <c r="AG682" s="1"/>
    </row>
    <row r="683" spans="1:33" ht="1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c r="AC683" s="1"/>
      <c r="AD683" s="1"/>
      <c r="AE683" s="1"/>
      <c r="AF683" s="1"/>
      <c r="AG683" s="1"/>
    </row>
    <row r="684" spans="1:33" ht="1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c r="AC684" s="1"/>
      <c r="AD684" s="1"/>
      <c r="AE684" s="1"/>
      <c r="AF684" s="1"/>
      <c r="AG684" s="1"/>
    </row>
    <row r="685" spans="1:33" ht="1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c r="AC685" s="1"/>
      <c r="AD685" s="1"/>
      <c r="AE685" s="1"/>
      <c r="AF685" s="1"/>
      <c r="AG685" s="1"/>
    </row>
    <row r="686" spans="1:33" ht="1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c r="AC686" s="1"/>
      <c r="AD686" s="1"/>
      <c r="AE686" s="1"/>
      <c r="AF686" s="1"/>
      <c r="AG686" s="1"/>
    </row>
    <row r="687" spans="1:33" ht="1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c r="AC687" s="1"/>
      <c r="AD687" s="1"/>
      <c r="AE687" s="1"/>
      <c r="AF687" s="1"/>
      <c r="AG687" s="1"/>
    </row>
    <row r="688" spans="1:33" ht="1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c r="AC688" s="1"/>
      <c r="AD688" s="1"/>
      <c r="AE688" s="1"/>
      <c r="AF688" s="1"/>
      <c r="AG688" s="1"/>
    </row>
    <row r="689" spans="1:33" ht="1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c r="AC689" s="1"/>
      <c r="AD689" s="1"/>
      <c r="AE689" s="1"/>
      <c r="AF689" s="1"/>
      <c r="AG689" s="1"/>
    </row>
    <row r="690" spans="1:33" ht="1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c r="AC690" s="1"/>
      <c r="AD690" s="1"/>
      <c r="AE690" s="1"/>
      <c r="AF690" s="1"/>
      <c r="AG690" s="1"/>
    </row>
    <row r="691" spans="1:33" ht="1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c r="AC691" s="1"/>
      <c r="AD691" s="1"/>
      <c r="AE691" s="1"/>
      <c r="AF691" s="1"/>
      <c r="AG691" s="1"/>
    </row>
    <row r="692" spans="1:33" ht="1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c r="AC692" s="1"/>
      <c r="AD692" s="1"/>
      <c r="AE692" s="1"/>
      <c r="AF692" s="1"/>
      <c r="AG692" s="1"/>
    </row>
    <row r="693" spans="1:33" ht="1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c r="AC693" s="1"/>
      <c r="AD693" s="1"/>
      <c r="AE693" s="1"/>
      <c r="AF693" s="1"/>
      <c r="AG693" s="1"/>
    </row>
    <row r="694" spans="1:33" ht="1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c r="AC694" s="1"/>
      <c r="AD694" s="1"/>
      <c r="AE694" s="1"/>
      <c r="AF694" s="1"/>
      <c r="AG694" s="1"/>
    </row>
    <row r="695" spans="1:33" ht="1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c r="AC695" s="1"/>
      <c r="AD695" s="1"/>
      <c r="AE695" s="1"/>
      <c r="AF695" s="1"/>
      <c r="AG695" s="1"/>
    </row>
    <row r="696" spans="1:33" ht="1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c r="AC696" s="1"/>
      <c r="AD696" s="1"/>
      <c r="AE696" s="1"/>
      <c r="AF696" s="1"/>
      <c r="AG696" s="1"/>
    </row>
    <row r="697" spans="1:33" ht="1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c r="AC697" s="1"/>
      <c r="AD697" s="1"/>
      <c r="AE697" s="1"/>
      <c r="AF697" s="1"/>
      <c r="AG697" s="1"/>
    </row>
    <row r="698" spans="1:33" ht="1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c r="AC698" s="1"/>
      <c r="AD698" s="1"/>
      <c r="AE698" s="1"/>
      <c r="AF698" s="1"/>
      <c r="AG698" s="1"/>
    </row>
    <row r="699" spans="1:33" ht="1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c r="AC699" s="1"/>
      <c r="AD699" s="1"/>
      <c r="AE699" s="1"/>
      <c r="AF699" s="1"/>
      <c r="AG699" s="1"/>
    </row>
    <row r="700" spans="1:33" ht="1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c r="AC700" s="1"/>
      <c r="AD700" s="1"/>
      <c r="AE700" s="1"/>
      <c r="AF700" s="1"/>
      <c r="AG700" s="1"/>
    </row>
    <row r="701" spans="1:33" ht="1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c r="AC701" s="1"/>
      <c r="AD701" s="1"/>
      <c r="AE701" s="1"/>
      <c r="AF701" s="1"/>
      <c r="AG701" s="1"/>
    </row>
    <row r="702" spans="1:33" ht="1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c r="AC702" s="1"/>
      <c r="AD702" s="1"/>
      <c r="AE702" s="1"/>
      <c r="AF702" s="1"/>
      <c r="AG702" s="1"/>
    </row>
    <row r="703" spans="1:33" ht="1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c r="AC703" s="1"/>
      <c r="AD703" s="1"/>
      <c r="AE703" s="1"/>
      <c r="AF703" s="1"/>
      <c r="AG703" s="1"/>
    </row>
    <row r="704" spans="1:33" ht="1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c r="AC704" s="1"/>
      <c r="AD704" s="1"/>
      <c r="AE704" s="1"/>
      <c r="AF704" s="1"/>
      <c r="AG704" s="1"/>
    </row>
    <row r="705" spans="1:33" ht="1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c r="AC705" s="1"/>
      <c r="AD705" s="1"/>
      <c r="AE705" s="1"/>
      <c r="AF705" s="1"/>
      <c r="AG705" s="1"/>
    </row>
    <row r="706" spans="1:33" ht="1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c r="AC706" s="1"/>
      <c r="AD706" s="1"/>
      <c r="AE706" s="1"/>
      <c r="AF706" s="1"/>
      <c r="AG706" s="1"/>
    </row>
    <row r="707" spans="1:33" ht="1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c r="AC707" s="1"/>
      <c r="AD707" s="1"/>
      <c r="AE707" s="1"/>
      <c r="AF707" s="1"/>
      <c r="AG707" s="1"/>
    </row>
    <row r="708" spans="1:33" ht="1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c r="AC708" s="1"/>
      <c r="AD708" s="1"/>
      <c r="AE708" s="1"/>
      <c r="AF708" s="1"/>
      <c r="AG708" s="1"/>
    </row>
    <row r="709" spans="1:33" ht="1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c r="AC709" s="1"/>
      <c r="AD709" s="1"/>
      <c r="AE709" s="1"/>
      <c r="AF709" s="1"/>
      <c r="AG709" s="1"/>
    </row>
    <row r="710" spans="1:33" ht="1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c r="AC710" s="1"/>
      <c r="AD710" s="1"/>
      <c r="AE710" s="1"/>
      <c r="AF710" s="1"/>
      <c r="AG710" s="1"/>
    </row>
    <row r="711" spans="1:33" ht="1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c r="AC711" s="1"/>
      <c r="AD711" s="1"/>
      <c r="AE711" s="1"/>
      <c r="AF711" s="1"/>
      <c r="AG711" s="1"/>
    </row>
    <row r="712" spans="1:33" ht="1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c r="AC712" s="1"/>
      <c r="AD712" s="1"/>
      <c r="AE712" s="1"/>
      <c r="AF712" s="1"/>
      <c r="AG712" s="1"/>
    </row>
    <row r="713" spans="1:33" ht="1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c r="AC713" s="1"/>
      <c r="AD713" s="1"/>
      <c r="AE713" s="1"/>
      <c r="AF713" s="1"/>
      <c r="AG713" s="1"/>
    </row>
    <row r="714" spans="1:33" ht="1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c r="AC714" s="1"/>
      <c r="AD714" s="1"/>
      <c r="AE714" s="1"/>
      <c r="AF714" s="1"/>
      <c r="AG714" s="1"/>
    </row>
    <row r="715" spans="1:33" ht="1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c r="AC715" s="1"/>
      <c r="AD715" s="1"/>
      <c r="AE715" s="1"/>
      <c r="AF715" s="1"/>
      <c r="AG715" s="1"/>
    </row>
    <row r="716" spans="1:33" ht="1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c r="AC716" s="1"/>
      <c r="AD716" s="1"/>
      <c r="AE716" s="1"/>
      <c r="AF716" s="1"/>
      <c r="AG716" s="1"/>
    </row>
    <row r="717" spans="1:33" ht="1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c r="AC717" s="1"/>
      <c r="AD717" s="1"/>
      <c r="AE717" s="1"/>
      <c r="AF717" s="1"/>
      <c r="AG717" s="1"/>
    </row>
    <row r="718" spans="1:33" ht="1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c r="AC718" s="1"/>
      <c r="AD718" s="1"/>
      <c r="AE718" s="1"/>
      <c r="AF718" s="1"/>
      <c r="AG718" s="1"/>
    </row>
    <row r="719" spans="1:33" ht="1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c r="AC719" s="1"/>
      <c r="AD719" s="1"/>
      <c r="AE719" s="1"/>
      <c r="AF719" s="1"/>
      <c r="AG719" s="1"/>
    </row>
    <row r="720" spans="1:33" ht="1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c r="AC720" s="1"/>
      <c r="AD720" s="1"/>
      <c r="AE720" s="1"/>
      <c r="AF720" s="1"/>
      <c r="AG720" s="1"/>
    </row>
    <row r="721" spans="1:33" ht="1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c r="AC721" s="1"/>
      <c r="AD721" s="1"/>
      <c r="AE721" s="1"/>
      <c r="AF721" s="1"/>
      <c r="AG721" s="1"/>
    </row>
    <row r="722" spans="1:33" ht="1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c r="AC722" s="1"/>
      <c r="AD722" s="1"/>
      <c r="AE722" s="1"/>
      <c r="AF722" s="1"/>
      <c r="AG722" s="1"/>
    </row>
    <row r="723" spans="1:33" ht="1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c r="AC723" s="1"/>
      <c r="AD723" s="1"/>
      <c r="AE723" s="1"/>
      <c r="AF723" s="1"/>
      <c r="AG723" s="1"/>
    </row>
    <row r="724" spans="1:33" ht="1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c r="AC724" s="1"/>
      <c r="AD724" s="1"/>
      <c r="AE724" s="1"/>
      <c r="AF724" s="1"/>
      <c r="AG724" s="1"/>
    </row>
    <row r="725" spans="1:33" ht="1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c r="AC725" s="1"/>
      <c r="AD725" s="1"/>
      <c r="AE725" s="1"/>
      <c r="AF725" s="1"/>
      <c r="AG725" s="1"/>
    </row>
    <row r="726" spans="1:33" ht="1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c r="AC726" s="1"/>
      <c r="AD726" s="1"/>
      <c r="AE726" s="1"/>
      <c r="AF726" s="1"/>
      <c r="AG726" s="1"/>
    </row>
    <row r="727" spans="1:33" ht="1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c r="AC727" s="1"/>
      <c r="AD727" s="1"/>
      <c r="AE727" s="1"/>
      <c r="AF727" s="1"/>
      <c r="AG727" s="1"/>
    </row>
    <row r="728" spans="1:33" ht="1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c r="AC728" s="1"/>
      <c r="AD728" s="1"/>
      <c r="AE728" s="1"/>
      <c r="AF728" s="1"/>
      <c r="AG728" s="1"/>
    </row>
    <row r="729" spans="1:33" ht="1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c r="AC729" s="1"/>
      <c r="AD729" s="1"/>
      <c r="AE729" s="1"/>
      <c r="AF729" s="1"/>
      <c r="AG729" s="1"/>
    </row>
    <row r="730" spans="1:33" ht="1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c r="AC730" s="1"/>
      <c r="AD730" s="1"/>
      <c r="AE730" s="1"/>
      <c r="AF730" s="1"/>
      <c r="AG730" s="1"/>
    </row>
    <row r="731" spans="1:33" ht="1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c r="AC731" s="1"/>
      <c r="AD731" s="1"/>
      <c r="AE731" s="1"/>
      <c r="AF731" s="1"/>
      <c r="AG731" s="1"/>
    </row>
    <row r="732" spans="1:33" ht="1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c r="AC732" s="1"/>
      <c r="AD732" s="1"/>
      <c r="AE732" s="1"/>
      <c r="AF732" s="1"/>
      <c r="AG732" s="1"/>
    </row>
    <row r="733" spans="1:33" ht="1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c r="AC733" s="1"/>
      <c r="AD733" s="1"/>
      <c r="AE733" s="1"/>
      <c r="AF733" s="1"/>
      <c r="AG733" s="1"/>
    </row>
    <row r="734" spans="1:33" ht="1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c r="AC734" s="1"/>
      <c r="AD734" s="1"/>
      <c r="AE734" s="1"/>
      <c r="AF734" s="1"/>
      <c r="AG734" s="1"/>
    </row>
    <row r="735" spans="1:33" ht="1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c r="AC735" s="1"/>
      <c r="AD735" s="1"/>
      <c r="AE735" s="1"/>
      <c r="AF735" s="1"/>
      <c r="AG735" s="1"/>
    </row>
    <row r="736" spans="1:33" ht="1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c r="AC736" s="1"/>
      <c r="AD736" s="1"/>
      <c r="AE736" s="1"/>
      <c r="AF736" s="1"/>
      <c r="AG736" s="1"/>
    </row>
    <row r="737" spans="1:33" ht="1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c r="AC737" s="1"/>
      <c r="AD737" s="1"/>
      <c r="AE737" s="1"/>
      <c r="AF737" s="1"/>
      <c r="AG737" s="1"/>
    </row>
    <row r="738" spans="1:33" ht="1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c r="AC738" s="1"/>
      <c r="AD738" s="1"/>
      <c r="AE738" s="1"/>
      <c r="AF738" s="1"/>
      <c r="AG738" s="1"/>
    </row>
    <row r="739" spans="1:33" ht="1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c r="AC739" s="1"/>
      <c r="AD739" s="1"/>
      <c r="AE739" s="1"/>
      <c r="AF739" s="1"/>
      <c r="AG739" s="1"/>
    </row>
    <row r="740" spans="1:33" ht="1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c r="AC740" s="1"/>
      <c r="AD740" s="1"/>
      <c r="AE740" s="1"/>
      <c r="AF740" s="1"/>
      <c r="AG740" s="1"/>
    </row>
    <row r="741" spans="1:33" ht="1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c r="AC741" s="1"/>
      <c r="AD741" s="1"/>
      <c r="AE741" s="1"/>
      <c r="AF741" s="1"/>
      <c r="AG741" s="1"/>
    </row>
    <row r="742" spans="1:33" ht="1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c r="AC742" s="1"/>
      <c r="AD742" s="1"/>
      <c r="AE742" s="1"/>
      <c r="AF742" s="1"/>
      <c r="AG742" s="1"/>
    </row>
    <row r="743" spans="1:33" ht="1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c r="AC743" s="1"/>
      <c r="AD743" s="1"/>
      <c r="AE743" s="1"/>
      <c r="AF743" s="1"/>
      <c r="AG743" s="1"/>
    </row>
    <row r="744" spans="1:33" ht="1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c r="AC744" s="1"/>
      <c r="AD744" s="1"/>
      <c r="AE744" s="1"/>
      <c r="AF744" s="1"/>
      <c r="AG744" s="1"/>
    </row>
    <row r="745" spans="1:33" ht="1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c r="AC745" s="1"/>
      <c r="AD745" s="1"/>
      <c r="AE745" s="1"/>
      <c r="AF745" s="1"/>
      <c r="AG745" s="1"/>
    </row>
    <row r="746" spans="1:33" ht="1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c r="AC746" s="1"/>
      <c r="AD746" s="1"/>
      <c r="AE746" s="1"/>
      <c r="AF746" s="1"/>
      <c r="AG746" s="1"/>
    </row>
    <row r="747" spans="1:33" ht="1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c r="AC747" s="1"/>
      <c r="AD747" s="1"/>
      <c r="AE747" s="1"/>
      <c r="AF747" s="1"/>
      <c r="AG747" s="1"/>
    </row>
    <row r="748" spans="1:33" ht="1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c r="AC748" s="1"/>
      <c r="AD748" s="1"/>
      <c r="AE748" s="1"/>
      <c r="AF748" s="1"/>
      <c r="AG748" s="1"/>
    </row>
    <row r="749" spans="1:33" ht="1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c r="AC749" s="1"/>
      <c r="AD749" s="1"/>
      <c r="AE749" s="1"/>
      <c r="AF749" s="1"/>
      <c r="AG749" s="1"/>
    </row>
    <row r="750" spans="1:33" ht="1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c r="AC750" s="1"/>
      <c r="AD750" s="1"/>
      <c r="AE750" s="1"/>
      <c r="AF750" s="1"/>
      <c r="AG750" s="1"/>
    </row>
    <row r="751" spans="1:33" ht="1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c r="AC751" s="1"/>
      <c r="AD751" s="1"/>
      <c r="AE751" s="1"/>
      <c r="AF751" s="1"/>
      <c r="AG751" s="1"/>
    </row>
    <row r="752" spans="1:33" ht="1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c r="AC752" s="1"/>
      <c r="AD752" s="1"/>
      <c r="AE752" s="1"/>
      <c r="AF752" s="1"/>
      <c r="AG752" s="1"/>
    </row>
    <row r="753" spans="1:33" ht="1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c r="AC753" s="1"/>
      <c r="AD753" s="1"/>
      <c r="AE753" s="1"/>
      <c r="AF753" s="1"/>
      <c r="AG753" s="1"/>
    </row>
    <row r="754" spans="1:33" ht="1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c r="AC754" s="1"/>
      <c r="AD754" s="1"/>
      <c r="AE754" s="1"/>
      <c r="AF754" s="1"/>
      <c r="AG754" s="1"/>
    </row>
    <row r="755" spans="1:33" ht="1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c r="AC755" s="1"/>
      <c r="AD755" s="1"/>
      <c r="AE755" s="1"/>
      <c r="AF755" s="1"/>
      <c r="AG755" s="1"/>
    </row>
    <row r="756" spans="1:33" ht="1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c r="AC756" s="1"/>
      <c r="AD756" s="1"/>
      <c r="AE756" s="1"/>
      <c r="AF756" s="1"/>
      <c r="AG756" s="1"/>
    </row>
    <row r="757" spans="1:33" ht="1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c r="AC757" s="1"/>
      <c r="AD757" s="1"/>
      <c r="AE757" s="1"/>
      <c r="AF757" s="1"/>
      <c r="AG757" s="1"/>
    </row>
    <row r="758" spans="1:33" ht="1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c r="AC758" s="1"/>
      <c r="AD758" s="1"/>
      <c r="AE758" s="1"/>
      <c r="AF758" s="1"/>
      <c r="AG758" s="1"/>
    </row>
    <row r="759" spans="1:33" ht="1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c r="AC759" s="1"/>
      <c r="AD759" s="1"/>
      <c r="AE759" s="1"/>
      <c r="AF759" s="1"/>
      <c r="AG759" s="1"/>
    </row>
    <row r="760" spans="1:33" ht="1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c r="AC760" s="1"/>
      <c r="AD760" s="1"/>
      <c r="AE760" s="1"/>
      <c r="AF760" s="1"/>
      <c r="AG760" s="1"/>
    </row>
    <row r="761" spans="1:33" ht="1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c r="AC761" s="1"/>
      <c r="AD761" s="1"/>
      <c r="AE761" s="1"/>
      <c r="AF761" s="1"/>
      <c r="AG761" s="1"/>
    </row>
    <row r="762" spans="1:33" ht="1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c r="AC762" s="1"/>
      <c r="AD762" s="1"/>
      <c r="AE762" s="1"/>
      <c r="AF762" s="1"/>
      <c r="AG762" s="1"/>
    </row>
    <row r="763" spans="1:33" ht="1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c r="AC763" s="1"/>
      <c r="AD763" s="1"/>
      <c r="AE763" s="1"/>
      <c r="AF763" s="1"/>
      <c r="AG763" s="1"/>
    </row>
    <row r="764" spans="1:33" ht="1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c r="AC764" s="1"/>
      <c r="AD764" s="1"/>
      <c r="AE764" s="1"/>
      <c r="AF764" s="1"/>
      <c r="AG764" s="1"/>
    </row>
    <row r="765" spans="1:33" ht="1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c r="AC765" s="1"/>
      <c r="AD765" s="1"/>
      <c r="AE765" s="1"/>
      <c r="AF765" s="1"/>
      <c r="AG765" s="1"/>
    </row>
    <row r="766" spans="1:33" ht="1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c r="AC766" s="1"/>
      <c r="AD766" s="1"/>
      <c r="AE766" s="1"/>
      <c r="AF766" s="1"/>
      <c r="AG766" s="1"/>
    </row>
    <row r="767" spans="1:33" ht="1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c r="AC767" s="1"/>
      <c r="AD767" s="1"/>
      <c r="AE767" s="1"/>
      <c r="AF767" s="1"/>
      <c r="AG767" s="1"/>
    </row>
    <row r="768" spans="1:33" ht="1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c r="AC768" s="1"/>
      <c r="AD768" s="1"/>
      <c r="AE768" s="1"/>
      <c r="AF768" s="1"/>
      <c r="AG768" s="1"/>
    </row>
    <row r="769" spans="1:33" ht="1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c r="AC769" s="1"/>
      <c r="AD769" s="1"/>
      <c r="AE769" s="1"/>
      <c r="AF769" s="1"/>
      <c r="AG769" s="1"/>
    </row>
    <row r="770" spans="1:33" ht="1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c r="AC770" s="1"/>
      <c r="AD770" s="1"/>
      <c r="AE770" s="1"/>
      <c r="AF770" s="1"/>
      <c r="AG770" s="1"/>
    </row>
    <row r="771" spans="1:33" ht="1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c r="AC771" s="1"/>
      <c r="AD771" s="1"/>
      <c r="AE771" s="1"/>
      <c r="AF771" s="1"/>
      <c r="AG771" s="1"/>
    </row>
    <row r="772" spans="1:33" ht="1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c r="AC772" s="1"/>
      <c r="AD772" s="1"/>
      <c r="AE772" s="1"/>
      <c r="AF772" s="1"/>
      <c r="AG772" s="1"/>
    </row>
    <row r="773" spans="1:33" ht="1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c r="AC773" s="1"/>
      <c r="AD773" s="1"/>
      <c r="AE773" s="1"/>
      <c r="AF773" s="1"/>
      <c r="AG773" s="1"/>
    </row>
    <row r="774" spans="1:33" ht="1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c r="AC774" s="1"/>
      <c r="AD774" s="1"/>
      <c r="AE774" s="1"/>
      <c r="AF774" s="1"/>
      <c r="AG774" s="1"/>
    </row>
    <row r="775" spans="1:33" ht="1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c r="AC775" s="1"/>
      <c r="AD775" s="1"/>
      <c r="AE775" s="1"/>
      <c r="AF775" s="1"/>
      <c r="AG775" s="1"/>
    </row>
    <row r="776" spans="1:33" ht="1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c r="AC776" s="1"/>
      <c r="AD776" s="1"/>
      <c r="AE776" s="1"/>
      <c r="AF776" s="1"/>
      <c r="AG776" s="1"/>
    </row>
    <row r="777" spans="1:33" ht="1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c r="AC777" s="1"/>
      <c r="AD777" s="1"/>
      <c r="AE777" s="1"/>
      <c r="AF777" s="1"/>
      <c r="AG777" s="1"/>
    </row>
    <row r="778" spans="1:33" ht="1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c r="AC778" s="1"/>
      <c r="AD778" s="1"/>
      <c r="AE778" s="1"/>
      <c r="AF778" s="1"/>
      <c r="AG778" s="1"/>
    </row>
    <row r="779" spans="1:33" ht="1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c r="AC779" s="1"/>
      <c r="AD779" s="1"/>
      <c r="AE779" s="1"/>
      <c r="AF779" s="1"/>
      <c r="AG779" s="1"/>
    </row>
    <row r="780" spans="1:33" ht="1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c r="AC780" s="1"/>
      <c r="AD780" s="1"/>
      <c r="AE780" s="1"/>
      <c r="AF780" s="1"/>
      <c r="AG780" s="1"/>
    </row>
    <row r="781" spans="1:33" ht="1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c r="AC781" s="1"/>
      <c r="AD781" s="1"/>
      <c r="AE781" s="1"/>
      <c r="AF781" s="1"/>
      <c r="AG781" s="1"/>
    </row>
    <row r="782" spans="1:33" ht="1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c r="AC782" s="1"/>
      <c r="AD782" s="1"/>
      <c r="AE782" s="1"/>
      <c r="AF782" s="1"/>
      <c r="AG782" s="1"/>
    </row>
    <row r="783" spans="1:33" ht="1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c r="AC783" s="1"/>
      <c r="AD783" s="1"/>
      <c r="AE783" s="1"/>
      <c r="AF783" s="1"/>
      <c r="AG783" s="1"/>
    </row>
    <row r="784" spans="1:33" ht="1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c r="AC784" s="1"/>
      <c r="AD784" s="1"/>
      <c r="AE784" s="1"/>
      <c r="AF784" s="1"/>
      <c r="AG784" s="1"/>
    </row>
    <row r="785" spans="1:33" ht="1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c r="AC785" s="1"/>
      <c r="AD785" s="1"/>
      <c r="AE785" s="1"/>
      <c r="AF785" s="1"/>
      <c r="AG785" s="1"/>
    </row>
    <row r="786" spans="1:33" ht="1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c r="AC786" s="1"/>
      <c r="AD786" s="1"/>
      <c r="AE786" s="1"/>
      <c r="AF786" s="1"/>
      <c r="AG786" s="1"/>
    </row>
    <row r="787" spans="1:33" ht="1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c r="AC787" s="1"/>
      <c r="AD787" s="1"/>
      <c r="AE787" s="1"/>
      <c r="AF787" s="1"/>
      <c r="AG787" s="1"/>
    </row>
    <row r="788" spans="1:33" ht="1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c r="AC788" s="1"/>
      <c r="AD788" s="1"/>
      <c r="AE788" s="1"/>
      <c r="AF788" s="1"/>
      <c r="AG788" s="1"/>
    </row>
    <row r="789" spans="1:33" ht="1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c r="AC789" s="1"/>
      <c r="AD789" s="1"/>
      <c r="AE789" s="1"/>
      <c r="AF789" s="1"/>
      <c r="AG789" s="1"/>
    </row>
    <row r="790" spans="1:33" ht="1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c r="AC790" s="1"/>
      <c r="AD790" s="1"/>
      <c r="AE790" s="1"/>
      <c r="AF790" s="1"/>
      <c r="AG790" s="1"/>
    </row>
    <row r="791" spans="1:33" ht="1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c r="AC791" s="1"/>
      <c r="AD791" s="1"/>
      <c r="AE791" s="1"/>
      <c r="AF791" s="1"/>
      <c r="AG791" s="1"/>
    </row>
    <row r="792" spans="1:33" ht="1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c r="AC792" s="1"/>
      <c r="AD792" s="1"/>
      <c r="AE792" s="1"/>
      <c r="AF792" s="1"/>
      <c r="AG792" s="1"/>
    </row>
    <row r="793" spans="1:33" ht="1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c r="AC793" s="1"/>
      <c r="AD793" s="1"/>
      <c r="AE793" s="1"/>
      <c r="AF793" s="1"/>
      <c r="AG793" s="1"/>
    </row>
    <row r="794" spans="1:33" ht="1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c r="AC794" s="1"/>
      <c r="AD794" s="1"/>
      <c r="AE794" s="1"/>
      <c r="AF794" s="1"/>
      <c r="AG794" s="1"/>
    </row>
    <row r="795" spans="1:33" ht="1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c r="AC795" s="1"/>
      <c r="AD795" s="1"/>
      <c r="AE795" s="1"/>
      <c r="AF795" s="1"/>
      <c r="AG795" s="1"/>
    </row>
    <row r="796" spans="1:33" ht="1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c r="AC796" s="1"/>
      <c r="AD796" s="1"/>
      <c r="AE796" s="1"/>
      <c r="AF796" s="1"/>
      <c r="AG796" s="1"/>
    </row>
    <row r="797" spans="1:33" ht="1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c r="AC797" s="1"/>
      <c r="AD797" s="1"/>
      <c r="AE797" s="1"/>
      <c r="AF797" s="1"/>
      <c r="AG797" s="1"/>
    </row>
    <row r="798" spans="1:33" ht="1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c r="AC798" s="1"/>
      <c r="AD798" s="1"/>
      <c r="AE798" s="1"/>
      <c r="AF798" s="1"/>
      <c r="AG798" s="1"/>
    </row>
    <row r="799" spans="1:33" ht="1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c r="AC799" s="1"/>
      <c r="AD799" s="1"/>
      <c r="AE799" s="1"/>
      <c r="AF799" s="1"/>
      <c r="AG799" s="1"/>
    </row>
    <row r="800" spans="1:33" ht="1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c r="AC800" s="1"/>
      <c r="AD800" s="1"/>
      <c r="AE800" s="1"/>
      <c r="AF800" s="1"/>
      <c r="AG800" s="1"/>
    </row>
    <row r="801" spans="1:33" ht="1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c r="AC801" s="1"/>
      <c r="AD801" s="1"/>
      <c r="AE801" s="1"/>
      <c r="AF801" s="1"/>
      <c r="AG801" s="1"/>
    </row>
    <row r="802" spans="1:33" ht="1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c r="AC802" s="1"/>
      <c r="AD802" s="1"/>
      <c r="AE802" s="1"/>
      <c r="AF802" s="1"/>
      <c r="AG802" s="1"/>
    </row>
    <row r="803" spans="1:33" ht="1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c r="AC803" s="1"/>
      <c r="AD803" s="1"/>
      <c r="AE803" s="1"/>
      <c r="AF803" s="1"/>
      <c r="AG803" s="1"/>
    </row>
    <row r="804" spans="1:33" ht="1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c r="AC804" s="1"/>
      <c r="AD804" s="1"/>
      <c r="AE804" s="1"/>
      <c r="AF804" s="1"/>
      <c r="AG804" s="1"/>
    </row>
    <row r="805" spans="1:33" ht="1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c r="AC805" s="1"/>
      <c r="AD805" s="1"/>
      <c r="AE805" s="1"/>
      <c r="AF805" s="1"/>
      <c r="AG805" s="1"/>
    </row>
    <row r="806" spans="1:33" ht="1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c r="AC806" s="1"/>
      <c r="AD806" s="1"/>
      <c r="AE806" s="1"/>
      <c r="AF806" s="1"/>
      <c r="AG806" s="1"/>
    </row>
    <row r="807" spans="1:33" ht="1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c r="AC807" s="1"/>
      <c r="AD807" s="1"/>
      <c r="AE807" s="1"/>
      <c r="AF807" s="1"/>
      <c r="AG807" s="1"/>
    </row>
    <row r="808" spans="1:33" ht="1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c r="AC808" s="1"/>
      <c r="AD808" s="1"/>
      <c r="AE808" s="1"/>
      <c r="AF808" s="1"/>
      <c r="AG808" s="1"/>
    </row>
    <row r="809" spans="1:33" ht="1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c r="AC809" s="1"/>
      <c r="AD809" s="1"/>
      <c r="AE809" s="1"/>
      <c r="AF809" s="1"/>
      <c r="AG809" s="1"/>
    </row>
    <row r="810" spans="1:33" ht="1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c r="AC810" s="1"/>
      <c r="AD810" s="1"/>
      <c r="AE810" s="1"/>
      <c r="AF810" s="1"/>
      <c r="AG810" s="1"/>
    </row>
    <row r="811" spans="1:33" ht="1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c r="AC811" s="1"/>
      <c r="AD811" s="1"/>
      <c r="AE811" s="1"/>
      <c r="AF811" s="1"/>
      <c r="AG811" s="1"/>
    </row>
    <row r="812" spans="1:33" ht="1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c r="AC812" s="1"/>
      <c r="AD812" s="1"/>
      <c r="AE812" s="1"/>
      <c r="AF812" s="1"/>
      <c r="AG812" s="1"/>
    </row>
    <row r="813" spans="1:33" ht="1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c r="AC813" s="1"/>
      <c r="AD813" s="1"/>
      <c r="AE813" s="1"/>
      <c r="AF813" s="1"/>
      <c r="AG813" s="1"/>
    </row>
    <row r="814" spans="1:33" ht="1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c r="AC814" s="1"/>
      <c r="AD814" s="1"/>
      <c r="AE814" s="1"/>
      <c r="AF814" s="1"/>
      <c r="AG814" s="1"/>
    </row>
    <row r="815" spans="1:33" ht="1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c r="AC815" s="1"/>
      <c r="AD815" s="1"/>
      <c r="AE815" s="1"/>
      <c r="AF815" s="1"/>
      <c r="AG815" s="1"/>
    </row>
    <row r="816" spans="1:33" ht="1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c r="AC816" s="1"/>
      <c r="AD816" s="1"/>
      <c r="AE816" s="1"/>
      <c r="AF816" s="1"/>
      <c r="AG816" s="1"/>
    </row>
    <row r="817" spans="1:33" ht="1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c r="AC817" s="1"/>
      <c r="AD817" s="1"/>
      <c r="AE817" s="1"/>
      <c r="AF817" s="1"/>
      <c r="AG817" s="1"/>
    </row>
    <row r="818" spans="1:33" ht="1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c r="AC818" s="1"/>
      <c r="AD818" s="1"/>
      <c r="AE818" s="1"/>
      <c r="AF818" s="1"/>
      <c r="AG818" s="1"/>
    </row>
    <row r="819" spans="1:33" ht="1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c r="AC819" s="1"/>
      <c r="AD819" s="1"/>
      <c r="AE819" s="1"/>
      <c r="AF819" s="1"/>
      <c r="AG819" s="1"/>
    </row>
    <row r="820" spans="1:33" ht="1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c r="AC820" s="1"/>
      <c r="AD820" s="1"/>
      <c r="AE820" s="1"/>
      <c r="AF820" s="1"/>
      <c r="AG820" s="1"/>
    </row>
    <row r="821" spans="1:33" ht="1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c r="AC821" s="1"/>
      <c r="AD821" s="1"/>
      <c r="AE821" s="1"/>
      <c r="AF821" s="1"/>
      <c r="AG821" s="1"/>
    </row>
    <row r="822" spans="1:33" ht="1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c r="AC822" s="1"/>
      <c r="AD822" s="1"/>
      <c r="AE822" s="1"/>
      <c r="AF822" s="1"/>
      <c r="AG822" s="1"/>
    </row>
    <row r="823" spans="1:33" ht="1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c r="AC823" s="1"/>
      <c r="AD823" s="1"/>
      <c r="AE823" s="1"/>
      <c r="AF823" s="1"/>
      <c r="AG823" s="1"/>
    </row>
    <row r="824" spans="1:33" ht="1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c r="AC824" s="1"/>
      <c r="AD824" s="1"/>
      <c r="AE824" s="1"/>
      <c r="AF824" s="1"/>
      <c r="AG824" s="1"/>
    </row>
    <row r="825" spans="1:33" ht="1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c r="AC825" s="1"/>
      <c r="AD825" s="1"/>
      <c r="AE825" s="1"/>
      <c r="AF825" s="1"/>
      <c r="AG825" s="1"/>
    </row>
    <row r="826" spans="1:33" ht="1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c r="AC826" s="1"/>
      <c r="AD826" s="1"/>
      <c r="AE826" s="1"/>
      <c r="AF826" s="1"/>
      <c r="AG826" s="1"/>
    </row>
    <row r="827" spans="1:33" ht="1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c r="AC827" s="1"/>
      <c r="AD827" s="1"/>
      <c r="AE827" s="1"/>
      <c r="AF827" s="1"/>
      <c r="AG827" s="1"/>
    </row>
    <row r="828" spans="1:33" ht="1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c r="AC828" s="1"/>
      <c r="AD828" s="1"/>
      <c r="AE828" s="1"/>
      <c r="AF828" s="1"/>
      <c r="AG828" s="1"/>
    </row>
    <row r="829" spans="1:33" ht="1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c r="AC829" s="1"/>
      <c r="AD829" s="1"/>
      <c r="AE829" s="1"/>
      <c r="AF829" s="1"/>
      <c r="AG829" s="1"/>
    </row>
    <row r="830" spans="1:33" ht="1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c r="AC830" s="1"/>
      <c r="AD830" s="1"/>
      <c r="AE830" s="1"/>
      <c r="AF830" s="1"/>
      <c r="AG830" s="1"/>
    </row>
    <row r="831" spans="1:33" ht="1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c r="AC831" s="1"/>
      <c r="AD831" s="1"/>
      <c r="AE831" s="1"/>
      <c r="AF831" s="1"/>
      <c r="AG831" s="1"/>
    </row>
    <row r="832" spans="1:33" ht="1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c r="AC832" s="1"/>
      <c r="AD832" s="1"/>
      <c r="AE832" s="1"/>
      <c r="AF832" s="1"/>
      <c r="AG832" s="1"/>
    </row>
    <row r="833" spans="1:33" ht="1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c r="AC833" s="1"/>
      <c r="AD833" s="1"/>
      <c r="AE833" s="1"/>
      <c r="AF833" s="1"/>
      <c r="AG833" s="1"/>
    </row>
    <row r="834" spans="1:33" ht="1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c r="AC834" s="1"/>
      <c r="AD834" s="1"/>
      <c r="AE834" s="1"/>
      <c r="AF834" s="1"/>
      <c r="AG834" s="1"/>
    </row>
    <row r="835" spans="1:33" ht="1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c r="AC835" s="1"/>
      <c r="AD835" s="1"/>
      <c r="AE835" s="1"/>
      <c r="AF835" s="1"/>
      <c r="AG835" s="1"/>
    </row>
    <row r="836" spans="1:33" ht="1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c r="AC836" s="1"/>
      <c r="AD836" s="1"/>
      <c r="AE836" s="1"/>
      <c r="AF836" s="1"/>
      <c r="AG836" s="1"/>
    </row>
    <row r="837" spans="1:33" ht="1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c r="AC837" s="1"/>
      <c r="AD837" s="1"/>
      <c r="AE837" s="1"/>
      <c r="AF837" s="1"/>
      <c r="AG837" s="1"/>
    </row>
    <row r="838" spans="1:33" ht="1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c r="AC838" s="1"/>
      <c r="AD838" s="1"/>
      <c r="AE838" s="1"/>
      <c r="AF838" s="1"/>
      <c r="AG838" s="1"/>
    </row>
    <row r="839" spans="1:33" ht="1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c r="AC839" s="1"/>
      <c r="AD839" s="1"/>
      <c r="AE839" s="1"/>
      <c r="AF839" s="1"/>
      <c r="AG839" s="1"/>
    </row>
    <row r="840" spans="1:33" ht="1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c r="AC840" s="1"/>
      <c r="AD840" s="1"/>
      <c r="AE840" s="1"/>
      <c r="AF840" s="1"/>
      <c r="AG840" s="1"/>
    </row>
    <row r="841" spans="1:33" ht="1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c r="AC841" s="1"/>
      <c r="AD841" s="1"/>
      <c r="AE841" s="1"/>
      <c r="AF841" s="1"/>
      <c r="AG841" s="1"/>
    </row>
    <row r="842" spans="1:33" ht="1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c r="AC842" s="1"/>
      <c r="AD842" s="1"/>
      <c r="AE842" s="1"/>
      <c r="AF842" s="1"/>
      <c r="AG842" s="1"/>
    </row>
    <row r="843" spans="1:33" ht="1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c r="AC843" s="1"/>
      <c r="AD843" s="1"/>
      <c r="AE843" s="1"/>
      <c r="AF843" s="1"/>
      <c r="AG843" s="1"/>
    </row>
    <row r="844" spans="1:33" ht="1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c r="AC844" s="1"/>
      <c r="AD844" s="1"/>
      <c r="AE844" s="1"/>
      <c r="AF844" s="1"/>
      <c r="AG844" s="1"/>
    </row>
    <row r="845" spans="1:33" ht="1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c r="AC845" s="1"/>
      <c r="AD845" s="1"/>
      <c r="AE845" s="1"/>
      <c r="AF845" s="1"/>
      <c r="AG845" s="1"/>
    </row>
    <row r="846" spans="1:33" ht="1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c r="AC846" s="1"/>
      <c r="AD846" s="1"/>
      <c r="AE846" s="1"/>
      <c r="AF846" s="1"/>
      <c r="AG846" s="1"/>
    </row>
    <row r="847" spans="1:33" ht="1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c r="AC847" s="1"/>
      <c r="AD847" s="1"/>
      <c r="AE847" s="1"/>
      <c r="AF847" s="1"/>
      <c r="AG847" s="1"/>
    </row>
    <row r="848" spans="1:33" ht="1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c r="AC848" s="1"/>
      <c r="AD848" s="1"/>
      <c r="AE848" s="1"/>
      <c r="AF848" s="1"/>
      <c r="AG848" s="1"/>
    </row>
    <row r="849" spans="1:33" ht="1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c r="AC849" s="1"/>
      <c r="AD849" s="1"/>
      <c r="AE849" s="1"/>
      <c r="AF849" s="1"/>
      <c r="AG849" s="1"/>
    </row>
    <row r="850" spans="1:33" ht="1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c r="AC850" s="1"/>
      <c r="AD850" s="1"/>
      <c r="AE850" s="1"/>
      <c r="AF850" s="1"/>
      <c r="AG850" s="1"/>
    </row>
    <row r="851" spans="1:33" ht="1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c r="AC851" s="1"/>
      <c r="AD851" s="1"/>
      <c r="AE851" s="1"/>
      <c r="AF851" s="1"/>
      <c r="AG851" s="1"/>
    </row>
    <row r="852" spans="1:33" ht="1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c r="AC852" s="1"/>
      <c r="AD852" s="1"/>
      <c r="AE852" s="1"/>
      <c r="AF852" s="1"/>
      <c r="AG852" s="1"/>
    </row>
    <row r="853" spans="1:33" ht="1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c r="AC853" s="1"/>
      <c r="AD853" s="1"/>
      <c r="AE853" s="1"/>
      <c r="AF853" s="1"/>
      <c r="AG853" s="1"/>
    </row>
    <row r="854" spans="1:33" ht="1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c r="AC854" s="1"/>
      <c r="AD854" s="1"/>
      <c r="AE854" s="1"/>
      <c r="AF854" s="1"/>
      <c r="AG854" s="1"/>
    </row>
    <row r="855" spans="1:33" ht="1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c r="AC855" s="1"/>
      <c r="AD855" s="1"/>
      <c r="AE855" s="1"/>
      <c r="AF855" s="1"/>
      <c r="AG855" s="1"/>
    </row>
    <row r="856" spans="1:33" ht="1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c r="AC856" s="1"/>
      <c r="AD856" s="1"/>
      <c r="AE856" s="1"/>
      <c r="AF856" s="1"/>
      <c r="AG856" s="1"/>
    </row>
    <row r="857" spans="1:33" ht="1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c r="AC857" s="1"/>
      <c r="AD857" s="1"/>
      <c r="AE857" s="1"/>
      <c r="AF857" s="1"/>
      <c r="AG857" s="1"/>
    </row>
    <row r="858" spans="1:33" ht="1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c r="AC858" s="1"/>
      <c r="AD858" s="1"/>
      <c r="AE858" s="1"/>
      <c r="AF858" s="1"/>
      <c r="AG858" s="1"/>
    </row>
    <row r="859" spans="1:33" ht="1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c r="AC859" s="1"/>
      <c r="AD859" s="1"/>
      <c r="AE859" s="1"/>
      <c r="AF859" s="1"/>
      <c r="AG859" s="1"/>
    </row>
    <row r="860" spans="1:33" ht="1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c r="AC860" s="1"/>
      <c r="AD860" s="1"/>
      <c r="AE860" s="1"/>
      <c r="AF860" s="1"/>
      <c r="AG860" s="1"/>
    </row>
    <row r="861" spans="1:33" ht="1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c r="AC861" s="1"/>
      <c r="AD861" s="1"/>
      <c r="AE861" s="1"/>
      <c r="AF861" s="1"/>
      <c r="AG861" s="1"/>
    </row>
    <row r="862" spans="1:33" ht="1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c r="AC862" s="1"/>
      <c r="AD862" s="1"/>
      <c r="AE862" s="1"/>
      <c r="AF862" s="1"/>
      <c r="AG862" s="1"/>
    </row>
    <row r="863" spans="1:33" ht="1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c r="AC863" s="1"/>
      <c r="AD863" s="1"/>
      <c r="AE863" s="1"/>
      <c r="AF863" s="1"/>
      <c r="AG863" s="1"/>
    </row>
    <row r="864" spans="1:33" ht="1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c r="AC864" s="1"/>
      <c r="AD864" s="1"/>
      <c r="AE864" s="1"/>
      <c r="AF864" s="1"/>
      <c r="AG864" s="1"/>
    </row>
    <row r="865" spans="1:33" ht="1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c r="AC865" s="1"/>
      <c r="AD865" s="1"/>
      <c r="AE865" s="1"/>
      <c r="AF865" s="1"/>
      <c r="AG865" s="1"/>
    </row>
    <row r="866" spans="1:33" ht="1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c r="AC866" s="1"/>
      <c r="AD866" s="1"/>
      <c r="AE866" s="1"/>
      <c r="AF866" s="1"/>
      <c r="AG866" s="1"/>
    </row>
    <row r="867" spans="1:33" ht="1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c r="AC867" s="1"/>
      <c r="AD867" s="1"/>
      <c r="AE867" s="1"/>
      <c r="AF867" s="1"/>
      <c r="AG867" s="1"/>
    </row>
    <row r="868" spans="1:33" ht="1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c r="AC868" s="1"/>
      <c r="AD868" s="1"/>
      <c r="AE868" s="1"/>
      <c r="AF868" s="1"/>
      <c r="AG868" s="1"/>
    </row>
    <row r="869" spans="1:33" ht="1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c r="AC869" s="1"/>
      <c r="AD869" s="1"/>
      <c r="AE869" s="1"/>
      <c r="AF869" s="1"/>
      <c r="AG869" s="1"/>
    </row>
    <row r="870" spans="1:33" ht="1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c r="AC870" s="1"/>
      <c r="AD870" s="1"/>
      <c r="AE870" s="1"/>
      <c r="AF870" s="1"/>
      <c r="AG870" s="1"/>
    </row>
    <row r="871" spans="1:33" ht="1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c r="AC871" s="1"/>
      <c r="AD871" s="1"/>
      <c r="AE871" s="1"/>
      <c r="AF871" s="1"/>
      <c r="AG871" s="1"/>
    </row>
    <row r="872" spans="1:33" ht="1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c r="AC872" s="1"/>
      <c r="AD872" s="1"/>
      <c r="AE872" s="1"/>
      <c r="AF872" s="1"/>
      <c r="AG872" s="1"/>
    </row>
    <row r="873" spans="1:33" ht="1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c r="AC873" s="1"/>
      <c r="AD873" s="1"/>
      <c r="AE873" s="1"/>
      <c r="AF873" s="1"/>
      <c r="AG873" s="1"/>
    </row>
    <row r="874" spans="1:33" ht="1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c r="AC874" s="1"/>
      <c r="AD874" s="1"/>
      <c r="AE874" s="1"/>
      <c r="AF874" s="1"/>
      <c r="AG874" s="1"/>
    </row>
    <row r="875" spans="1:33" ht="1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c r="AC875" s="1"/>
      <c r="AD875" s="1"/>
      <c r="AE875" s="1"/>
      <c r="AF875" s="1"/>
      <c r="AG875" s="1"/>
    </row>
    <row r="876" spans="1:33" ht="1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c r="AC876" s="1"/>
      <c r="AD876" s="1"/>
      <c r="AE876" s="1"/>
      <c r="AF876" s="1"/>
      <c r="AG876" s="1"/>
    </row>
    <row r="877" spans="1:33" ht="1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c r="AC877" s="1"/>
      <c r="AD877" s="1"/>
      <c r="AE877" s="1"/>
      <c r="AF877" s="1"/>
      <c r="AG877" s="1"/>
    </row>
    <row r="878" spans="1:33" ht="1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c r="AC878" s="1"/>
      <c r="AD878" s="1"/>
      <c r="AE878" s="1"/>
      <c r="AF878" s="1"/>
      <c r="AG878" s="1"/>
    </row>
    <row r="879" spans="1:33" ht="1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c r="AC879" s="1"/>
      <c r="AD879" s="1"/>
      <c r="AE879" s="1"/>
      <c r="AF879" s="1"/>
      <c r="AG879" s="1"/>
    </row>
    <row r="880" spans="1:33" ht="1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c r="AC880" s="1"/>
      <c r="AD880" s="1"/>
      <c r="AE880" s="1"/>
      <c r="AF880" s="1"/>
      <c r="AG880" s="1"/>
    </row>
    <row r="881" spans="1:33" ht="1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c r="AC881" s="1"/>
      <c r="AD881" s="1"/>
      <c r="AE881" s="1"/>
      <c r="AF881" s="1"/>
      <c r="AG881" s="1"/>
    </row>
    <row r="882" spans="1:33" ht="1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c r="AC882" s="1"/>
      <c r="AD882" s="1"/>
      <c r="AE882" s="1"/>
      <c r="AF882" s="1"/>
      <c r="AG882" s="1"/>
    </row>
    <row r="883" spans="1:33" ht="1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c r="AC883" s="1"/>
      <c r="AD883" s="1"/>
      <c r="AE883" s="1"/>
      <c r="AF883" s="1"/>
      <c r="AG883" s="1"/>
    </row>
    <row r="884" spans="1:33" ht="1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c r="AC884" s="1"/>
      <c r="AD884" s="1"/>
      <c r="AE884" s="1"/>
      <c r="AF884" s="1"/>
      <c r="AG884" s="1"/>
    </row>
    <row r="885" spans="1:33" ht="1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c r="AC885" s="1"/>
      <c r="AD885" s="1"/>
      <c r="AE885" s="1"/>
      <c r="AF885" s="1"/>
      <c r="AG885" s="1"/>
    </row>
    <row r="886" spans="1:33" ht="1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c r="AC886" s="1"/>
      <c r="AD886" s="1"/>
      <c r="AE886" s="1"/>
      <c r="AF886" s="1"/>
      <c r="AG886" s="1"/>
    </row>
    <row r="887" spans="1:33" ht="1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c r="AC887" s="1"/>
      <c r="AD887" s="1"/>
      <c r="AE887" s="1"/>
      <c r="AF887" s="1"/>
      <c r="AG887" s="1"/>
    </row>
    <row r="888" spans="1:33" ht="1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c r="AC888" s="1"/>
      <c r="AD888" s="1"/>
      <c r="AE888" s="1"/>
      <c r="AF888" s="1"/>
      <c r="AG888" s="1"/>
    </row>
    <row r="889" spans="1:33" ht="1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c r="AC889" s="1"/>
      <c r="AD889" s="1"/>
      <c r="AE889" s="1"/>
      <c r="AF889" s="1"/>
      <c r="AG889" s="1"/>
    </row>
    <row r="890" spans="1:33" ht="1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c r="AC890" s="1"/>
      <c r="AD890" s="1"/>
      <c r="AE890" s="1"/>
      <c r="AF890" s="1"/>
      <c r="AG890" s="1"/>
    </row>
    <row r="891" spans="1:33" ht="1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c r="AC891" s="1"/>
      <c r="AD891" s="1"/>
      <c r="AE891" s="1"/>
      <c r="AF891" s="1"/>
      <c r="AG891" s="1"/>
    </row>
    <row r="892" spans="1:33" ht="1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c r="AC892" s="1"/>
      <c r="AD892" s="1"/>
      <c r="AE892" s="1"/>
      <c r="AF892" s="1"/>
      <c r="AG892" s="1"/>
    </row>
    <row r="893" spans="1:33" ht="1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c r="AC893" s="1"/>
      <c r="AD893" s="1"/>
      <c r="AE893" s="1"/>
      <c r="AF893" s="1"/>
      <c r="AG893" s="1"/>
    </row>
    <row r="894" spans="1:33" ht="1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c r="AC894" s="1"/>
      <c r="AD894" s="1"/>
      <c r="AE894" s="1"/>
      <c r="AF894" s="1"/>
      <c r="AG894" s="1"/>
    </row>
    <row r="895" spans="1:33" ht="1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c r="AC895" s="1"/>
      <c r="AD895" s="1"/>
      <c r="AE895" s="1"/>
      <c r="AF895" s="1"/>
      <c r="AG895" s="1"/>
    </row>
    <row r="896" spans="1:33" ht="1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c r="AC896" s="1"/>
      <c r="AD896" s="1"/>
      <c r="AE896" s="1"/>
      <c r="AF896" s="1"/>
      <c r="AG896" s="1"/>
    </row>
    <row r="897" spans="1:33" ht="1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c r="AC897" s="1"/>
      <c r="AD897" s="1"/>
      <c r="AE897" s="1"/>
      <c r="AF897" s="1"/>
      <c r="AG897" s="1"/>
    </row>
    <row r="898" spans="1:33" ht="1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c r="AC898" s="1"/>
      <c r="AD898" s="1"/>
      <c r="AE898" s="1"/>
      <c r="AF898" s="1"/>
      <c r="AG898" s="1"/>
    </row>
    <row r="899" spans="1:33" ht="1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c r="AC899" s="1"/>
      <c r="AD899" s="1"/>
      <c r="AE899" s="1"/>
      <c r="AF899" s="1"/>
      <c r="AG899" s="1"/>
    </row>
    <row r="900" spans="1:33" ht="1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c r="AC900" s="1"/>
      <c r="AD900" s="1"/>
      <c r="AE900" s="1"/>
      <c r="AF900" s="1"/>
      <c r="AG900" s="1"/>
    </row>
    <row r="901" spans="1:33" ht="1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c r="AC901" s="1"/>
      <c r="AD901" s="1"/>
      <c r="AE901" s="1"/>
      <c r="AF901" s="1"/>
      <c r="AG901" s="1"/>
    </row>
    <row r="902" spans="1:33" ht="1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c r="AC902" s="1"/>
      <c r="AD902" s="1"/>
      <c r="AE902" s="1"/>
      <c r="AF902" s="1"/>
      <c r="AG902" s="1"/>
    </row>
    <row r="903" spans="1:33" ht="1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c r="AC903" s="1"/>
      <c r="AD903" s="1"/>
      <c r="AE903" s="1"/>
      <c r="AF903" s="1"/>
      <c r="AG903" s="1"/>
    </row>
    <row r="904" spans="1:33" ht="1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c r="AC904" s="1"/>
      <c r="AD904" s="1"/>
      <c r="AE904" s="1"/>
      <c r="AF904" s="1"/>
      <c r="AG904" s="1"/>
    </row>
    <row r="905" spans="1:33" ht="1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c r="AC905" s="1"/>
      <c r="AD905" s="1"/>
      <c r="AE905" s="1"/>
      <c r="AF905" s="1"/>
      <c r="AG905" s="1"/>
    </row>
    <row r="906" spans="1:33" ht="1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c r="AC906" s="1"/>
      <c r="AD906" s="1"/>
      <c r="AE906" s="1"/>
      <c r="AF906" s="1"/>
      <c r="AG906" s="1"/>
    </row>
    <row r="907" spans="1:33" ht="1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c r="AC907" s="1"/>
      <c r="AD907" s="1"/>
      <c r="AE907" s="1"/>
      <c r="AF907" s="1"/>
      <c r="AG907" s="1"/>
    </row>
    <row r="908" spans="1:33" ht="1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c r="AC908" s="1"/>
      <c r="AD908" s="1"/>
      <c r="AE908" s="1"/>
      <c r="AF908" s="1"/>
      <c r="AG908" s="1"/>
    </row>
    <row r="909" spans="1:33" ht="1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c r="AC909" s="1"/>
      <c r="AD909" s="1"/>
      <c r="AE909" s="1"/>
      <c r="AF909" s="1"/>
      <c r="AG909" s="1"/>
    </row>
    <row r="910" spans="1:33" ht="1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c r="AC910" s="1"/>
      <c r="AD910" s="1"/>
      <c r="AE910" s="1"/>
      <c r="AF910" s="1"/>
      <c r="AG910" s="1"/>
    </row>
    <row r="911" spans="1:33" ht="1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c r="AC911" s="1"/>
      <c r="AD911" s="1"/>
      <c r="AE911" s="1"/>
      <c r="AF911" s="1"/>
      <c r="AG911" s="1"/>
    </row>
    <row r="912" spans="1:33" ht="1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c r="AC912" s="1"/>
      <c r="AD912" s="1"/>
      <c r="AE912" s="1"/>
      <c r="AF912" s="1"/>
      <c r="AG912" s="1"/>
    </row>
    <row r="913" spans="1:33" ht="1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c r="AC913" s="1"/>
      <c r="AD913" s="1"/>
      <c r="AE913" s="1"/>
      <c r="AF913" s="1"/>
      <c r="AG913" s="1"/>
    </row>
    <row r="914" spans="1:33" ht="1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c r="AC914" s="1"/>
      <c r="AD914" s="1"/>
      <c r="AE914" s="1"/>
      <c r="AF914" s="1"/>
      <c r="AG914" s="1"/>
    </row>
    <row r="915" spans="1:33" ht="1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c r="AC915" s="1"/>
      <c r="AD915" s="1"/>
      <c r="AE915" s="1"/>
      <c r="AF915" s="1"/>
      <c r="AG915" s="1"/>
    </row>
    <row r="916" spans="1:33" ht="1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c r="AC916" s="1"/>
      <c r="AD916" s="1"/>
      <c r="AE916" s="1"/>
      <c r="AF916" s="1"/>
      <c r="AG916" s="1"/>
    </row>
    <row r="917" spans="1:33" ht="1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c r="AC917" s="1"/>
      <c r="AD917" s="1"/>
      <c r="AE917" s="1"/>
      <c r="AF917" s="1"/>
      <c r="AG917" s="1"/>
    </row>
    <row r="918" spans="1:33" ht="1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c r="AC918" s="1"/>
      <c r="AD918" s="1"/>
      <c r="AE918" s="1"/>
      <c r="AF918" s="1"/>
      <c r="AG918" s="1"/>
    </row>
    <row r="919" spans="1:33" ht="1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c r="AC919" s="1"/>
      <c r="AD919" s="1"/>
      <c r="AE919" s="1"/>
      <c r="AF919" s="1"/>
      <c r="AG919" s="1"/>
    </row>
    <row r="920" spans="1:33" ht="1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c r="AC920" s="1"/>
      <c r="AD920" s="1"/>
      <c r="AE920" s="1"/>
      <c r="AF920" s="1"/>
      <c r="AG920" s="1"/>
    </row>
    <row r="921" spans="1:33" ht="1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c r="AC921" s="1"/>
      <c r="AD921" s="1"/>
      <c r="AE921" s="1"/>
      <c r="AF921" s="1"/>
      <c r="AG921" s="1"/>
    </row>
    <row r="922" spans="1:33" ht="1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c r="AC922" s="1"/>
      <c r="AD922" s="1"/>
      <c r="AE922" s="1"/>
      <c r="AF922" s="1"/>
      <c r="AG922" s="1"/>
    </row>
    <row r="923" spans="1:33" ht="1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c r="AC923" s="1"/>
      <c r="AD923" s="1"/>
      <c r="AE923" s="1"/>
      <c r="AF923" s="1"/>
      <c r="AG923" s="1"/>
    </row>
    <row r="924" spans="1:33" ht="1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c r="AC924" s="1"/>
      <c r="AD924" s="1"/>
      <c r="AE924" s="1"/>
      <c r="AF924" s="1"/>
      <c r="AG924" s="1"/>
    </row>
    <row r="925" spans="1:33" ht="1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c r="AC925" s="1"/>
      <c r="AD925" s="1"/>
      <c r="AE925" s="1"/>
      <c r="AF925" s="1"/>
      <c r="AG925" s="1"/>
    </row>
    <row r="926" spans="1:33" ht="1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c r="AC926" s="1"/>
      <c r="AD926" s="1"/>
      <c r="AE926" s="1"/>
      <c r="AF926" s="1"/>
      <c r="AG926" s="1"/>
    </row>
    <row r="927" spans="1:33" ht="1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c r="AC927" s="1"/>
      <c r="AD927" s="1"/>
      <c r="AE927" s="1"/>
      <c r="AF927" s="1"/>
      <c r="AG927" s="1"/>
    </row>
    <row r="928" spans="1:33" ht="1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c r="AC928" s="1"/>
      <c r="AD928" s="1"/>
      <c r="AE928" s="1"/>
      <c r="AF928" s="1"/>
      <c r="AG928" s="1"/>
    </row>
    <row r="929" spans="1:33" ht="1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c r="AC929" s="1"/>
      <c r="AD929" s="1"/>
      <c r="AE929" s="1"/>
      <c r="AF929" s="1"/>
      <c r="AG929" s="1"/>
    </row>
    <row r="930" spans="1:33" ht="1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c r="AC930" s="1"/>
      <c r="AD930" s="1"/>
      <c r="AE930" s="1"/>
      <c r="AF930" s="1"/>
      <c r="AG930" s="1"/>
    </row>
    <row r="931" spans="1:33" ht="1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c r="AC931" s="1"/>
      <c r="AD931" s="1"/>
      <c r="AE931" s="1"/>
      <c r="AF931" s="1"/>
      <c r="AG931" s="1"/>
    </row>
    <row r="932" spans="1:33" ht="1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c r="AC932" s="1"/>
      <c r="AD932" s="1"/>
      <c r="AE932" s="1"/>
      <c r="AF932" s="1"/>
      <c r="AG932" s="1"/>
    </row>
    <row r="933" spans="1:33" ht="1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c r="AC933" s="1"/>
      <c r="AD933" s="1"/>
      <c r="AE933" s="1"/>
      <c r="AF933" s="1"/>
      <c r="AG933" s="1"/>
    </row>
    <row r="934" spans="1:33" ht="1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c r="AC934" s="1"/>
      <c r="AD934" s="1"/>
      <c r="AE934" s="1"/>
      <c r="AF934" s="1"/>
      <c r="AG934" s="1"/>
    </row>
    <row r="935" spans="1:33" ht="1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c r="AC935" s="1"/>
      <c r="AD935" s="1"/>
      <c r="AE935" s="1"/>
      <c r="AF935" s="1"/>
      <c r="AG935" s="1"/>
    </row>
    <row r="936" spans="1:33" ht="1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c r="AC936" s="1"/>
      <c r="AD936" s="1"/>
      <c r="AE936" s="1"/>
      <c r="AF936" s="1"/>
      <c r="AG936" s="1"/>
    </row>
    <row r="937" spans="1:33" ht="1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c r="AC937" s="1"/>
      <c r="AD937" s="1"/>
      <c r="AE937" s="1"/>
      <c r="AF937" s="1"/>
      <c r="AG937" s="1"/>
    </row>
    <row r="938" spans="1:33" ht="1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c r="AC938" s="1"/>
      <c r="AD938" s="1"/>
      <c r="AE938" s="1"/>
      <c r="AF938" s="1"/>
      <c r="AG938" s="1"/>
    </row>
    <row r="939" spans="1:33" ht="1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c r="AC939" s="1"/>
      <c r="AD939" s="1"/>
      <c r="AE939" s="1"/>
      <c r="AF939" s="1"/>
      <c r="AG939" s="1"/>
    </row>
    <row r="940" spans="1:33" ht="1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c r="AC940" s="1"/>
      <c r="AD940" s="1"/>
      <c r="AE940" s="1"/>
      <c r="AF940" s="1"/>
      <c r="AG940" s="1"/>
    </row>
    <row r="941" spans="1:33" ht="1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c r="AC941" s="1"/>
      <c r="AD941" s="1"/>
      <c r="AE941" s="1"/>
      <c r="AF941" s="1"/>
      <c r="AG941" s="1"/>
    </row>
    <row r="942" spans="1:33" ht="1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c r="AC942" s="1"/>
      <c r="AD942" s="1"/>
      <c r="AE942" s="1"/>
      <c r="AF942" s="1"/>
      <c r="AG942" s="1"/>
    </row>
    <row r="943" spans="1:33" ht="1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c r="AC943" s="1"/>
      <c r="AD943" s="1"/>
      <c r="AE943" s="1"/>
      <c r="AF943" s="1"/>
      <c r="AG943" s="1"/>
    </row>
    <row r="944" spans="1:33" ht="1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c r="AC944" s="1"/>
      <c r="AD944" s="1"/>
      <c r="AE944" s="1"/>
      <c r="AF944" s="1"/>
      <c r="AG944" s="1"/>
    </row>
    <row r="945" spans="1:33" ht="1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c r="AC945" s="1"/>
      <c r="AD945" s="1"/>
      <c r="AE945" s="1"/>
      <c r="AF945" s="1"/>
      <c r="AG945" s="1"/>
    </row>
    <row r="946" spans="1:33" ht="1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c r="AC946" s="1"/>
      <c r="AD946" s="1"/>
      <c r="AE946" s="1"/>
      <c r="AF946" s="1"/>
      <c r="AG946" s="1"/>
    </row>
    <row r="947" spans="1:33" ht="1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c r="AC947" s="1"/>
      <c r="AD947" s="1"/>
      <c r="AE947" s="1"/>
      <c r="AF947" s="1"/>
      <c r="AG947" s="1"/>
    </row>
    <row r="948" spans="1:33" ht="1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c r="AC948" s="1"/>
      <c r="AD948" s="1"/>
      <c r="AE948" s="1"/>
      <c r="AF948" s="1"/>
      <c r="AG948" s="1"/>
    </row>
    <row r="949" spans="1:33" ht="1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c r="AC949" s="1"/>
      <c r="AD949" s="1"/>
      <c r="AE949" s="1"/>
      <c r="AF949" s="1"/>
      <c r="AG949" s="1"/>
    </row>
    <row r="950" spans="1:33" ht="1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c r="AC950" s="1"/>
      <c r="AD950" s="1"/>
      <c r="AE950" s="1"/>
      <c r="AF950" s="1"/>
      <c r="AG950" s="1"/>
    </row>
    <row r="951" spans="1:33" ht="1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c r="AC951" s="1"/>
      <c r="AD951" s="1"/>
      <c r="AE951" s="1"/>
      <c r="AF951" s="1"/>
      <c r="AG951" s="1"/>
    </row>
    <row r="952" spans="1:33" ht="1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c r="AC952" s="1"/>
      <c r="AD952" s="1"/>
      <c r="AE952" s="1"/>
      <c r="AF952" s="1"/>
      <c r="AG952" s="1"/>
    </row>
    <row r="953" spans="1:33" ht="1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c r="AC953" s="1"/>
      <c r="AD953" s="1"/>
      <c r="AE953" s="1"/>
      <c r="AF953" s="1"/>
      <c r="AG953" s="1"/>
    </row>
    <row r="954" spans="1:33" ht="1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c r="AC954" s="1"/>
      <c r="AD954" s="1"/>
      <c r="AE954" s="1"/>
      <c r="AF954" s="1"/>
      <c r="AG954" s="1"/>
    </row>
    <row r="955" spans="1:33" ht="1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c r="AC955" s="1"/>
      <c r="AD955" s="1"/>
      <c r="AE955" s="1"/>
      <c r="AF955" s="1"/>
      <c r="AG955" s="1"/>
    </row>
    <row r="956" spans="1:33" ht="1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c r="AC956" s="1"/>
      <c r="AD956" s="1"/>
      <c r="AE956" s="1"/>
      <c r="AF956" s="1"/>
      <c r="AG956" s="1"/>
    </row>
    <row r="957" spans="1:33" ht="1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c r="AC957" s="1"/>
      <c r="AD957" s="1"/>
      <c r="AE957" s="1"/>
      <c r="AF957" s="1"/>
      <c r="AG957" s="1"/>
    </row>
    <row r="958" spans="1:33" ht="1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c r="AC958" s="1"/>
      <c r="AD958" s="1"/>
      <c r="AE958" s="1"/>
      <c r="AF958" s="1"/>
      <c r="AG958" s="1"/>
    </row>
    <row r="959" spans="1:33" ht="1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c r="AC959" s="1"/>
      <c r="AD959" s="1"/>
      <c r="AE959" s="1"/>
      <c r="AF959" s="1"/>
      <c r="AG959" s="1"/>
    </row>
    <row r="960" spans="1:33" ht="1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c r="AC960" s="1"/>
      <c r="AD960" s="1"/>
      <c r="AE960" s="1"/>
      <c r="AF960" s="1"/>
      <c r="AG960" s="1"/>
    </row>
    <row r="961" spans="1:33" ht="1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c r="AC961" s="1"/>
      <c r="AD961" s="1"/>
      <c r="AE961" s="1"/>
      <c r="AF961" s="1"/>
      <c r="AG961" s="1"/>
    </row>
    <row r="962" spans="1:33" ht="1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c r="AB962" s="1"/>
      <c r="AC962" s="1"/>
      <c r="AD962" s="1"/>
      <c r="AE962" s="1"/>
      <c r="AF962" s="1"/>
      <c r="AG962" s="1"/>
    </row>
    <row r="963" spans="1:33" ht="1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c r="AB963" s="1"/>
      <c r="AC963" s="1"/>
      <c r="AD963" s="1"/>
      <c r="AE963" s="1"/>
      <c r="AF963" s="1"/>
      <c r="AG963" s="1"/>
    </row>
    <row r="964" spans="1:33" ht="1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c r="AB964" s="1"/>
      <c r="AC964" s="1"/>
      <c r="AD964" s="1"/>
      <c r="AE964" s="1"/>
      <c r="AF964" s="1"/>
      <c r="AG964" s="1"/>
    </row>
    <row r="965" spans="1:33" ht="1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c r="AB965" s="1"/>
      <c r="AC965" s="1"/>
      <c r="AD965" s="1"/>
      <c r="AE965" s="1"/>
      <c r="AF965" s="1"/>
      <c r="AG965" s="1"/>
    </row>
    <row r="966" spans="1:33" ht="1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c r="AB966" s="1"/>
      <c r="AC966" s="1"/>
      <c r="AD966" s="1"/>
      <c r="AE966" s="1"/>
      <c r="AF966" s="1"/>
      <c r="AG966" s="1"/>
    </row>
    <row r="967" spans="1:33" ht="1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c r="AB967" s="1"/>
      <c r="AC967" s="1"/>
      <c r="AD967" s="1"/>
      <c r="AE967" s="1"/>
      <c r="AF967" s="1"/>
      <c r="AG967" s="1"/>
    </row>
    <row r="968" spans="1:33" ht="1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c r="AB968" s="1"/>
      <c r="AC968" s="1"/>
      <c r="AD968" s="1"/>
      <c r="AE968" s="1"/>
      <c r="AF968" s="1"/>
      <c r="AG968" s="1"/>
    </row>
    <row r="969" spans="1:33" ht="1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c r="AB969" s="1"/>
      <c r="AC969" s="1"/>
      <c r="AD969" s="1"/>
      <c r="AE969" s="1"/>
      <c r="AF969" s="1"/>
      <c r="AG969" s="1"/>
    </row>
    <row r="970" spans="1:33" ht="1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c r="AB970" s="1"/>
      <c r="AC970" s="1"/>
      <c r="AD970" s="1"/>
      <c r="AE970" s="1"/>
      <c r="AF970" s="1"/>
      <c r="AG970" s="1"/>
    </row>
    <row r="971" spans="1:33" ht="1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c r="AB971" s="1"/>
      <c r="AC971" s="1"/>
      <c r="AD971" s="1"/>
      <c r="AE971" s="1"/>
      <c r="AF971" s="1"/>
      <c r="AG971" s="1"/>
    </row>
    <row r="972" spans="1:33" ht="1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c r="AC972" s="1"/>
      <c r="AD972" s="1"/>
      <c r="AE972" s="1"/>
      <c r="AF972" s="1"/>
      <c r="AG972" s="1"/>
    </row>
    <row r="973" spans="1:33" ht="1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c r="AC973" s="1"/>
      <c r="AD973" s="1"/>
      <c r="AE973" s="1"/>
      <c r="AF973" s="1"/>
      <c r="AG973" s="1"/>
    </row>
    <row r="974" spans="1:33" ht="1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c r="AC974" s="1"/>
      <c r="AD974" s="1"/>
      <c r="AE974" s="1"/>
      <c r="AF974" s="1"/>
      <c r="AG974" s="1"/>
    </row>
    <row r="975" spans="1:33" ht="1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c r="AC975" s="1"/>
      <c r="AD975" s="1"/>
      <c r="AE975" s="1"/>
      <c r="AF975" s="1"/>
      <c r="AG975" s="1"/>
    </row>
    <row r="976" spans="1:33" ht="1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c r="AC976" s="1"/>
      <c r="AD976" s="1"/>
      <c r="AE976" s="1"/>
      <c r="AF976" s="1"/>
      <c r="AG976" s="1"/>
    </row>
    <row r="977" spans="1:33" ht="1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c r="AC977" s="1"/>
      <c r="AD977" s="1"/>
      <c r="AE977" s="1"/>
      <c r="AF977" s="1"/>
      <c r="AG977" s="1"/>
    </row>
    <row r="978" spans="1:33" ht="1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c r="AC978" s="1"/>
      <c r="AD978" s="1"/>
      <c r="AE978" s="1"/>
      <c r="AF978" s="1"/>
      <c r="AG978" s="1"/>
    </row>
    <row r="979" spans="1:33" ht="1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c r="AC979" s="1"/>
      <c r="AD979" s="1"/>
      <c r="AE979" s="1"/>
      <c r="AF979" s="1"/>
      <c r="AG979" s="1"/>
    </row>
    <row r="980" spans="1:33" ht="1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c r="AC980" s="1"/>
      <c r="AD980" s="1"/>
      <c r="AE980" s="1"/>
      <c r="AF980" s="1"/>
      <c r="AG980" s="1"/>
    </row>
    <row r="981" spans="1:33" ht="1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c r="AC981" s="1"/>
      <c r="AD981" s="1"/>
      <c r="AE981" s="1"/>
      <c r="AF981" s="1"/>
      <c r="AG981" s="1"/>
    </row>
    <row r="982" spans="1:33" ht="1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c r="AC982" s="1"/>
      <c r="AD982" s="1"/>
      <c r="AE982" s="1"/>
      <c r="AF982" s="1"/>
      <c r="AG982" s="1"/>
    </row>
    <row r="983" spans="1:33" ht="1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c r="AC983" s="1"/>
      <c r="AD983" s="1"/>
      <c r="AE983" s="1"/>
      <c r="AF983" s="1"/>
      <c r="AG983" s="1"/>
    </row>
    <row r="984" spans="1:33" ht="1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c r="AC984" s="1"/>
      <c r="AD984" s="1"/>
      <c r="AE984" s="1"/>
      <c r="AF984" s="1"/>
      <c r="AG984" s="1"/>
    </row>
    <row r="985" spans="1:33" ht="1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c r="AB985" s="1"/>
      <c r="AC985" s="1"/>
      <c r="AD985" s="1"/>
      <c r="AE985" s="1"/>
      <c r="AF985" s="1"/>
      <c r="AG985" s="1"/>
    </row>
    <row r="986" spans="1:33" ht="1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c r="AB986" s="1"/>
      <c r="AC986" s="1"/>
      <c r="AD986" s="1"/>
      <c r="AE986" s="1"/>
      <c r="AF986" s="1"/>
      <c r="AG986" s="1"/>
    </row>
    <row r="987" spans="1:33" ht="1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c r="AB987" s="1"/>
      <c r="AC987" s="1"/>
      <c r="AD987" s="1"/>
      <c r="AE987" s="1"/>
      <c r="AF987" s="1"/>
      <c r="AG987" s="1"/>
    </row>
    <row r="988" spans="1:33" ht="1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c r="AB988" s="1"/>
      <c r="AC988" s="1"/>
      <c r="AD988" s="1"/>
      <c r="AE988" s="1"/>
      <c r="AF988" s="1"/>
      <c r="AG988" s="1"/>
    </row>
    <row r="989" spans="1:33" ht="1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c r="AB989" s="1"/>
      <c r="AC989" s="1"/>
      <c r="AD989" s="1"/>
      <c r="AE989" s="1"/>
      <c r="AF989" s="1"/>
      <c r="AG989" s="1"/>
    </row>
    <row r="990" spans="1:33" ht="1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c r="AB990" s="1"/>
      <c r="AC990" s="1"/>
      <c r="AD990" s="1"/>
      <c r="AE990" s="1"/>
      <c r="AF990" s="1"/>
      <c r="AG990" s="1"/>
    </row>
    <row r="991" spans="1:33" ht="1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c r="AB991" s="1"/>
      <c r="AC991" s="1"/>
      <c r="AD991" s="1"/>
      <c r="AE991" s="1"/>
      <c r="AF991" s="1"/>
      <c r="AG991" s="1"/>
    </row>
    <row r="992" spans="1:33" ht="1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c r="AB992" s="1"/>
      <c r="AC992" s="1"/>
      <c r="AD992" s="1"/>
      <c r="AE992" s="1"/>
      <c r="AF992" s="1"/>
      <c r="AG992" s="1"/>
    </row>
    <row r="993" spans="1:33" ht="1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c r="AB993" s="1"/>
      <c r="AC993" s="1"/>
      <c r="AD993" s="1"/>
      <c r="AE993" s="1"/>
      <c r="AF993" s="1"/>
      <c r="AG993" s="1"/>
    </row>
    <row r="994" spans="1:33" ht="1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c r="AB994" s="1"/>
      <c r="AC994" s="1"/>
      <c r="AD994" s="1"/>
      <c r="AE994" s="1"/>
      <c r="AF994" s="1"/>
      <c r="AG994" s="1"/>
    </row>
    <row r="995" spans="1:33" ht="1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c r="AB995" s="1"/>
      <c r="AC995" s="1"/>
      <c r="AD995" s="1"/>
      <c r="AE995" s="1"/>
      <c r="AF995" s="1"/>
      <c r="AG995" s="1"/>
    </row>
    <row r="996" spans="1:33" ht="1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c r="AB996" s="1"/>
      <c r="AC996" s="1"/>
      <c r="AD996" s="1"/>
      <c r="AE996" s="1"/>
      <c r="AF996" s="1"/>
      <c r="AG996" s="1"/>
    </row>
    <row r="997" spans="1:33" ht="1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c r="AB997" s="1"/>
      <c r="AC997" s="1"/>
      <c r="AD997" s="1"/>
      <c r="AE997" s="1"/>
      <c r="AF997" s="1"/>
      <c r="AG997" s="1"/>
    </row>
    <row r="998" spans="1:33" ht="1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c r="AA998" s="1"/>
      <c r="AB998" s="1"/>
      <c r="AC998" s="1"/>
      <c r="AD998" s="1"/>
      <c r="AE998" s="1"/>
      <c r="AF998" s="1"/>
      <c r="AG998" s="1"/>
    </row>
    <row r="999" spans="1:33" ht="1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c r="AA999" s="1"/>
      <c r="AB999" s="1"/>
      <c r="AC999" s="1"/>
      <c r="AD999" s="1"/>
      <c r="AE999" s="1"/>
      <c r="AF999" s="1"/>
      <c r="AG999" s="1"/>
    </row>
    <row r="1000" spans="1:33" ht="1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c r="AA1000" s="1"/>
      <c r="AB1000" s="1"/>
      <c r="AC1000" s="1"/>
      <c r="AD1000" s="1"/>
      <c r="AE1000" s="1"/>
      <c r="AF1000" s="1"/>
      <c r="AG1000" s="1"/>
    </row>
  </sheetData>
  <mergeCells count="7">
    <mergeCell ref="X6:AC6"/>
    <mergeCell ref="A8:F8"/>
    <mergeCell ref="G8:N8"/>
    <mergeCell ref="A1:C3"/>
    <mergeCell ref="D1:K3"/>
    <mergeCell ref="L1:N3"/>
    <mergeCell ref="P6:V6"/>
  </mergeCells>
  <conditionalFormatting sqref="AE1:AE1000">
    <cfRule type="cellIs" dxfId="1" priority="2" operator="equal">
      <formula>"NO CUMPLE"</formula>
    </cfRule>
  </conditionalFormatting>
  <conditionalFormatting sqref="AE10:AE74">
    <cfRule type="cellIs" dxfId="0" priority="1" operator="equal">
      <formula>"CUMPLE"</formula>
    </cfRule>
  </conditionalFormatting>
  <dataValidations count="3">
    <dataValidation type="custom" allowBlank="1" showErrorMessage="1" sqref="G10:G30 G33:G41 G42:H42 G43:G44 G45:H53 G56:G63 G65:G72">
      <formula1>AND(GTE(LEN(G10),MIN((12),(12))),LTE(LEN(G10),MAX((12),(12))))</formula1>
    </dataValidation>
    <dataValidation type="custom" allowBlank="1" showErrorMessage="1" sqref="H10:H30 H33:H41 H43:H44 H56:H63 H65:H72">
      <formula1>AND(GTE(LEN(H10),MIN((10),(10))),LTE(LEN(H10),MAX((10),(10))))</formula1>
    </dataValidation>
    <dataValidation type="custom" allowBlank="1" showErrorMessage="1" sqref="I10:I30 I33:I53 I56:I63 I65:I72">
      <formula1>AND(GTE(LEN(I10),MIN((2),(2))),LTE(LEN(I10),MAX((2),(2))))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2"/>
  <sheetViews>
    <sheetView topLeftCell="A7" workbookViewId="0">
      <selection activeCell="A16" sqref="A16:A18"/>
    </sheetView>
  </sheetViews>
  <sheetFormatPr baseColWidth="10" defaultRowHeight="12.75"/>
  <cols>
    <col min="1" max="1" width="11.42578125" style="79"/>
    <col min="2" max="2" width="151.7109375" style="81" customWidth="1"/>
    <col min="3" max="16384" width="11.42578125" style="72"/>
  </cols>
  <sheetData>
    <row r="1" spans="1:2" customFormat="1" ht="15.75" thickBot="1">
      <c r="A1" s="132" t="s">
        <v>95</v>
      </c>
      <c r="B1" s="82" t="s">
        <v>227</v>
      </c>
    </row>
    <row r="2" spans="1:2" customFormat="1" ht="15.75" thickBot="1">
      <c r="A2" s="132"/>
      <c r="B2" s="83" t="s">
        <v>228</v>
      </c>
    </row>
    <row r="3" spans="1:2" customFormat="1" ht="30.75" thickBot="1">
      <c r="A3" s="132"/>
      <c r="B3" s="84" t="s">
        <v>229</v>
      </c>
    </row>
    <row r="4" spans="1:2" customFormat="1" ht="15.75" thickBot="1">
      <c r="A4" s="132" t="s">
        <v>97</v>
      </c>
      <c r="B4" s="85" t="s">
        <v>227</v>
      </c>
    </row>
    <row r="5" spans="1:2" customFormat="1" ht="15.75" thickBot="1">
      <c r="A5" s="132"/>
      <c r="B5" s="86" t="s">
        <v>228</v>
      </c>
    </row>
    <row r="6" spans="1:2" customFormat="1" ht="30.75" thickBot="1">
      <c r="A6" s="132"/>
      <c r="B6" s="87" t="s">
        <v>229</v>
      </c>
    </row>
    <row r="7" spans="1:2" customFormat="1" ht="15.75" thickBot="1">
      <c r="A7" s="132" t="s">
        <v>98</v>
      </c>
      <c r="B7" s="85" t="s">
        <v>227</v>
      </c>
    </row>
    <row r="8" spans="1:2" customFormat="1" ht="15.75" thickBot="1">
      <c r="A8" s="132"/>
      <c r="B8" s="86" t="s">
        <v>228</v>
      </c>
    </row>
    <row r="9" spans="1:2" customFormat="1" ht="30.75" thickBot="1">
      <c r="A9" s="132"/>
      <c r="B9" s="87" t="s">
        <v>229</v>
      </c>
    </row>
    <row r="10" spans="1:2" customFormat="1" ht="30.75" thickBot="1">
      <c r="A10" s="132" t="s">
        <v>100</v>
      </c>
      <c r="B10" s="85" t="s">
        <v>229</v>
      </c>
    </row>
    <row r="11" spans="1:2" customFormat="1" ht="15.75" thickBot="1">
      <c r="A11" s="132"/>
      <c r="B11" s="86" t="s">
        <v>227</v>
      </c>
    </row>
    <row r="12" spans="1:2" customFormat="1" ht="15.75" thickBot="1">
      <c r="A12" s="132"/>
      <c r="B12" s="87" t="s">
        <v>228</v>
      </c>
    </row>
    <row r="13" spans="1:2" customFormat="1" ht="15.75" thickBot="1">
      <c r="A13" s="132" t="s">
        <v>102</v>
      </c>
      <c r="B13" s="88" t="s">
        <v>228</v>
      </c>
    </row>
    <row r="14" spans="1:2" customFormat="1" ht="30.75" thickBot="1">
      <c r="A14" s="132"/>
      <c r="B14" s="89" t="s">
        <v>229</v>
      </c>
    </row>
    <row r="15" spans="1:2" customFormat="1" ht="30.75" thickBot="1">
      <c r="A15" s="132"/>
      <c r="B15" s="89" t="s">
        <v>229</v>
      </c>
    </row>
    <row r="16" spans="1:2" customFormat="1" ht="15.75" thickBot="1">
      <c r="A16" s="132" t="s">
        <v>104</v>
      </c>
      <c r="B16" s="88" t="s">
        <v>227</v>
      </c>
    </row>
    <row r="17" spans="1:2" customFormat="1" ht="15.75" thickBot="1">
      <c r="A17" s="132"/>
      <c r="B17" s="88" t="s">
        <v>228</v>
      </c>
    </row>
    <row r="18" spans="1:2" customFormat="1" ht="30.75" thickBot="1">
      <c r="A18" s="132"/>
      <c r="B18" s="89" t="s">
        <v>229</v>
      </c>
    </row>
    <row r="19" spans="1:2" customFormat="1" ht="30.75" thickBot="1">
      <c r="A19" s="132" t="s">
        <v>109</v>
      </c>
      <c r="B19" s="89" t="s">
        <v>229</v>
      </c>
    </row>
    <row r="20" spans="1:2" customFormat="1" ht="15.75" thickBot="1">
      <c r="A20" s="132"/>
      <c r="B20" s="88" t="s">
        <v>227</v>
      </c>
    </row>
    <row r="21" spans="1:2" customFormat="1" ht="15.75" thickBot="1">
      <c r="A21" s="132"/>
      <c r="B21" s="88" t="s">
        <v>228</v>
      </c>
    </row>
    <row r="22" spans="1:2" customFormat="1" ht="30.75" thickBot="1">
      <c r="A22" s="132" t="s">
        <v>111</v>
      </c>
      <c r="B22" s="89" t="s">
        <v>229</v>
      </c>
    </row>
    <row r="23" spans="1:2" customFormat="1" ht="30.75" thickBot="1">
      <c r="A23" s="132"/>
      <c r="B23" s="89" t="s">
        <v>229</v>
      </c>
    </row>
    <row r="24" spans="1:2" customFormat="1" ht="15.75" thickBot="1">
      <c r="A24" s="132"/>
      <c r="B24" s="88" t="s">
        <v>227</v>
      </c>
    </row>
    <row r="25" spans="1:2" customFormat="1" ht="15.75" thickBot="1">
      <c r="A25" s="132" t="s">
        <v>113</v>
      </c>
      <c r="B25" s="88" t="s">
        <v>228</v>
      </c>
    </row>
    <row r="26" spans="1:2" customFormat="1" ht="30.75" thickBot="1">
      <c r="A26" s="132"/>
      <c r="B26" s="89" t="s">
        <v>229</v>
      </c>
    </row>
    <row r="27" spans="1:2" customFormat="1" ht="30.75" thickBot="1">
      <c r="A27" s="132"/>
      <c r="B27" s="89" t="s">
        <v>229</v>
      </c>
    </row>
    <row r="28" spans="1:2" customFormat="1" ht="15.75" thickBot="1">
      <c r="A28" s="132" t="s">
        <v>126</v>
      </c>
      <c r="B28" s="88" t="s">
        <v>227</v>
      </c>
    </row>
    <row r="29" spans="1:2" customFormat="1" ht="15.75" thickBot="1">
      <c r="A29" s="132"/>
      <c r="B29" s="88" t="s">
        <v>228</v>
      </c>
    </row>
    <row r="30" spans="1:2" customFormat="1" ht="30.75" thickBot="1">
      <c r="A30" s="132"/>
      <c r="B30" s="89" t="s">
        <v>229</v>
      </c>
    </row>
    <row r="31" spans="1:2" customFormat="1" ht="30.75" thickBot="1">
      <c r="A31" s="132" t="s">
        <v>127</v>
      </c>
      <c r="B31" s="89" t="s">
        <v>229</v>
      </c>
    </row>
    <row r="32" spans="1:2" customFormat="1" ht="15.75" thickBot="1">
      <c r="A32" s="132"/>
      <c r="B32" s="88" t="s">
        <v>227</v>
      </c>
    </row>
    <row r="33" spans="1:2" customFormat="1" ht="15.75" thickBot="1">
      <c r="A33" s="132"/>
      <c r="B33" s="88" t="s">
        <v>228</v>
      </c>
    </row>
    <row r="34" spans="1:2" customFormat="1" ht="30.75" thickBot="1">
      <c r="A34" s="132" t="s">
        <v>142</v>
      </c>
      <c r="B34" s="89" t="s">
        <v>229</v>
      </c>
    </row>
    <row r="35" spans="1:2" customFormat="1" ht="30.75" thickBot="1">
      <c r="A35" s="132"/>
      <c r="B35" s="89" t="s">
        <v>229</v>
      </c>
    </row>
    <row r="36" spans="1:2" customFormat="1" ht="15.75" thickBot="1">
      <c r="A36" s="132"/>
      <c r="B36" s="88" t="s">
        <v>227</v>
      </c>
    </row>
    <row r="37" spans="1:2" customFormat="1" ht="15.75" thickBot="1">
      <c r="A37" s="132" t="s">
        <v>143</v>
      </c>
      <c r="B37" s="88" t="s">
        <v>228</v>
      </c>
    </row>
    <row r="38" spans="1:2" customFormat="1" ht="30.75" thickBot="1">
      <c r="A38" s="132"/>
      <c r="B38" s="89" t="s">
        <v>229</v>
      </c>
    </row>
    <row r="39" spans="1:2" customFormat="1" ht="30.75" thickBot="1">
      <c r="A39" s="132"/>
      <c r="B39" s="89" t="s">
        <v>229</v>
      </c>
    </row>
    <row r="40" spans="1:2" customFormat="1" ht="15.75" thickBot="1">
      <c r="A40" s="132" t="s">
        <v>144</v>
      </c>
      <c r="B40" s="88" t="s">
        <v>227</v>
      </c>
    </row>
    <row r="41" spans="1:2" customFormat="1" ht="15.75" thickBot="1">
      <c r="A41" s="132"/>
      <c r="B41" s="88" t="s">
        <v>228</v>
      </c>
    </row>
    <row r="42" spans="1:2" customFormat="1" ht="30.75" thickBot="1">
      <c r="A42" s="132"/>
      <c r="B42" s="89" t="s">
        <v>229</v>
      </c>
    </row>
    <row r="43" spans="1:2" customFormat="1" ht="15.75" thickBot="1">
      <c r="A43" s="132" t="s">
        <v>145</v>
      </c>
      <c r="B43" s="88" t="s">
        <v>227</v>
      </c>
    </row>
    <row r="44" spans="1:2" customFormat="1" ht="15.75" thickBot="1">
      <c r="A44" s="132"/>
      <c r="B44" s="88" t="s">
        <v>228</v>
      </c>
    </row>
    <row r="45" spans="1:2" customFormat="1" ht="30.75" thickBot="1">
      <c r="A45" s="132"/>
      <c r="B45" s="89" t="s">
        <v>229</v>
      </c>
    </row>
    <row r="46" spans="1:2" customFormat="1" ht="15.75" thickBot="1">
      <c r="A46" s="132" t="s">
        <v>146</v>
      </c>
      <c r="B46" s="88" t="s">
        <v>227</v>
      </c>
    </row>
    <row r="47" spans="1:2" customFormat="1" ht="15.75" thickBot="1">
      <c r="A47" s="132"/>
      <c r="B47" s="88" t="s">
        <v>228</v>
      </c>
    </row>
    <row r="48" spans="1:2" customFormat="1" ht="30.75" thickBot="1">
      <c r="A48" s="132"/>
      <c r="B48" s="89" t="s">
        <v>229</v>
      </c>
    </row>
    <row r="49" spans="1:2" customFormat="1" ht="15.75" thickBot="1">
      <c r="A49" s="132" t="s">
        <v>147</v>
      </c>
      <c r="B49" s="88" t="s">
        <v>227</v>
      </c>
    </row>
    <row r="50" spans="1:2" customFormat="1" ht="15.75" thickBot="1">
      <c r="A50" s="132"/>
      <c r="B50" s="88" t="s">
        <v>228</v>
      </c>
    </row>
    <row r="51" spans="1:2" customFormat="1" ht="30.75" thickBot="1">
      <c r="A51" s="132"/>
      <c r="B51" s="89" t="s">
        <v>229</v>
      </c>
    </row>
    <row r="52" spans="1:2" customFormat="1" ht="15.75" thickBot="1">
      <c r="A52" s="132" t="s">
        <v>148</v>
      </c>
      <c r="B52" s="88" t="s">
        <v>227</v>
      </c>
    </row>
    <row r="53" spans="1:2" customFormat="1" ht="15.75" thickBot="1">
      <c r="A53" s="132"/>
      <c r="B53" s="88" t="s">
        <v>228</v>
      </c>
    </row>
    <row r="54" spans="1:2" customFormat="1" ht="30.75" thickBot="1">
      <c r="A54" s="132"/>
      <c r="B54" s="89" t="s">
        <v>229</v>
      </c>
    </row>
    <row r="55" spans="1:2" customFormat="1" ht="15.75" thickBot="1">
      <c r="A55" s="132" t="s">
        <v>149</v>
      </c>
      <c r="B55" s="88" t="s">
        <v>227</v>
      </c>
    </row>
    <row r="56" spans="1:2" customFormat="1" ht="15.75" thickBot="1">
      <c r="A56" s="132"/>
      <c r="B56" s="88" t="s">
        <v>228</v>
      </c>
    </row>
    <row r="57" spans="1:2" customFormat="1" ht="30.75" thickBot="1">
      <c r="A57" s="132"/>
      <c r="B57" s="89" t="s">
        <v>229</v>
      </c>
    </row>
    <row r="58" spans="1:2" customFormat="1" ht="15.75" thickBot="1">
      <c r="A58" s="132" t="s">
        <v>150</v>
      </c>
      <c r="B58" s="88" t="s">
        <v>227</v>
      </c>
    </row>
    <row r="59" spans="1:2" customFormat="1" ht="15.75" thickBot="1">
      <c r="A59" s="132"/>
      <c r="B59" s="88" t="s">
        <v>228</v>
      </c>
    </row>
    <row r="60" spans="1:2" customFormat="1" ht="30.75" thickBot="1">
      <c r="A60" s="132"/>
      <c r="B60" s="89" t="s">
        <v>229</v>
      </c>
    </row>
    <row r="61" spans="1:2" customFormat="1" ht="15.75" thickBot="1">
      <c r="A61" s="132" t="s">
        <v>158</v>
      </c>
      <c r="B61" s="88" t="s">
        <v>227</v>
      </c>
    </row>
    <row r="62" spans="1:2" customFormat="1" ht="15.75" thickBot="1">
      <c r="A62" s="132"/>
      <c r="B62" s="88" t="s">
        <v>228</v>
      </c>
    </row>
    <row r="63" spans="1:2" customFormat="1" ht="30.75" thickBot="1">
      <c r="A63" s="132"/>
      <c r="B63" s="89" t="s">
        <v>229</v>
      </c>
    </row>
    <row r="64" spans="1:2" customFormat="1" ht="15.75" thickBot="1">
      <c r="A64" s="132" t="s">
        <v>159</v>
      </c>
      <c r="B64" s="88" t="s">
        <v>227</v>
      </c>
    </row>
    <row r="65" spans="1:2" customFormat="1" ht="15.75" thickBot="1">
      <c r="A65" s="132"/>
      <c r="B65" s="88" t="s">
        <v>228</v>
      </c>
    </row>
    <row r="66" spans="1:2" customFormat="1" ht="30.75" thickBot="1">
      <c r="A66" s="132"/>
      <c r="B66" s="89" t="s">
        <v>229</v>
      </c>
    </row>
    <row r="67" spans="1:2" customFormat="1" ht="15.75" thickBot="1">
      <c r="A67" s="132" t="s">
        <v>173</v>
      </c>
      <c r="B67" s="88" t="s">
        <v>227</v>
      </c>
    </row>
    <row r="68" spans="1:2" customFormat="1" ht="15.75" thickBot="1">
      <c r="A68" s="132"/>
      <c r="B68" s="88" t="s">
        <v>228</v>
      </c>
    </row>
    <row r="69" spans="1:2" customFormat="1" ht="30.75" thickBot="1">
      <c r="A69" s="132"/>
      <c r="B69" s="89" t="s">
        <v>229</v>
      </c>
    </row>
    <row r="70" spans="1:2" customFormat="1" ht="15.75" thickBot="1">
      <c r="A70" s="132" t="s">
        <v>178</v>
      </c>
      <c r="B70" s="88" t="s">
        <v>227</v>
      </c>
    </row>
    <row r="71" spans="1:2" customFormat="1" ht="15.75" thickBot="1">
      <c r="A71" s="132"/>
      <c r="B71" s="88" t="s">
        <v>228</v>
      </c>
    </row>
    <row r="72" spans="1:2" customFormat="1" ht="30.75" thickBot="1">
      <c r="A72" s="132"/>
      <c r="B72" s="89" t="s">
        <v>229</v>
      </c>
    </row>
    <row r="73" spans="1:2" customFormat="1" ht="15.75" thickBot="1">
      <c r="A73" s="132" t="s">
        <v>179</v>
      </c>
      <c r="B73" s="88" t="s">
        <v>227</v>
      </c>
    </row>
    <row r="74" spans="1:2" customFormat="1" ht="15.75" thickBot="1">
      <c r="A74" s="132"/>
      <c r="B74" s="88" t="s">
        <v>228</v>
      </c>
    </row>
    <row r="75" spans="1:2" customFormat="1" ht="30.75" thickBot="1">
      <c r="A75" s="132"/>
      <c r="B75" s="89" t="s">
        <v>229</v>
      </c>
    </row>
    <row r="76" spans="1:2" customFormat="1" ht="15.75" thickBot="1">
      <c r="A76" s="132" t="s">
        <v>180</v>
      </c>
      <c r="B76" s="88" t="s">
        <v>227</v>
      </c>
    </row>
    <row r="77" spans="1:2" customFormat="1" ht="15.75" thickBot="1">
      <c r="A77" s="132"/>
      <c r="B77" s="88" t="s">
        <v>228</v>
      </c>
    </row>
    <row r="78" spans="1:2" customFormat="1" ht="30.75" thickBot="1">
      <c r="A78" s="132"/>
      <c r="B78" s="89" t="s">
        <v>229</v>
      </c>
    </row>
    <row r="79" spans="1:2" customFormat="1" ht="15.75" thickBot="1">
      <c r="A79" s="132" t="s">
        <v>191</v>
      </c>
      <c r="B79" s="88" t="s">
        <v>227</v>
      </c>
    </row>
    <row r="80" spans="1:2" customFormat="1" ht="15.75" thickBot="1">
      <c r="A80" s="132"/>
      <c r="B80" s="88" t="s">
        <v>228</v>
      </c>
    </row>
    <row r="81" spans="1:2" customFormat="1" ht="30.75" thickBot="1">
      <c r="A81" s="132"/>
      <c r="B81" s="89" t="s">
        <v>229</v>
      </c>
    </row>
    <row r="82" spans="1:2" customFormat="1" ht="15.75" thickBot="1">
      <c r="A82" s="132" t="s">
        <v>198</v>
      </c>
      <c r="B82" s="88" t="s">
        <v>227</v>
      </c>
    </row>
    <row r="83" spans="1:2" customFormat="1" ht="15.75" thickBot="1">
      <c r="A83" s="132"/>
      <c r="B83" s="88" t="s">
        <v>228</v>
      </c>
    </row>
    <row r="84" spans="1:2" customFormat="1" ht="30.75" thickBot="1">
      <c r="A84" s="132"/>
      <c r="B84" s="89" t="s">
        <v>229</v>
      </c>
    </row>
    <row r="85" spans="1:2" customFormat="1" ht="15.75" thickBot="1">
      <c r="A85" s="132" t="s">
        <v>199</v>
      </c>
      <c r="B85" s="88" t="s">
        <v>227</v>
      </c>
    </row>
    <row r="86" spans="1:2" customFormat="1" ht="15.75" thickBot="1">
      <c r="A86" s="132"/>
      <c r="B86" s="88" t="s">
        <v>228</v>
      </c>
    </row>
    <row r="87" spans="1:2" customFormat="1" ht="30.75" thickBot="1">
      <c r="A87" s="132"/>
      <c r="B87" s="89" t="s">
        <v>229</v>
      </c>
    </row>
    <row r="88" spans="1:2" customFormat="1" ht="15.75" thickBot="1">
      <c r="A88" s="132" t="s">
        <v>200</v>
      </c>
      <c r="B88" s="88" t="s">
        <v>227</v>
      </c>
    </row>
    <row r="89" spans="1:2" customFormat="1" ht="15.75" thickBot="1">
      <c r="A89" s="132"/>
      <c r="B89" s="88" t="s">
        <v>228</v>
      </c>
    </row>
    <row r="90" spans="1:2" customFormat="1" ht="30.75" thickBot="1">
      <c r="A90" s="132"/>
      <c r="B90" s="89" t="s">
        <v>229</v>
      </c>
    </row>
    <row r="91" spans="1:2" customFormat="1" ht="15.75" thickBot="1">
      <c r="A91" s="132" t="s">
        <v>205</v>
      </c>
      <c r="B91" s="88" t="s">
        <v>227</v>
      </c>
    </row>
    <row r="92" spans="1:2" customFormat="1" ht="15.75" thickBot="1">
      <c r="A92" s="132"/>
      <c r="B92" s="88" t="s">
        <v>228</v>
      </c>
    </row>
    <row r="93" spans="1:2" customFormat="1" ht="30.75" thickBot="1">
      <c r="A93" s="132"/>
      <c r="B93" s="89" t="s">
        <v>229</v>
      </c>
    </row>
    <row r="94" spans="1:2" customFormat="1" ht="15.75" thickBot="1">
      <c r="A94" s="132" t="s">
        <v>206</v>
      </c>
      <c r="B94" s="88" t="s">
        <v>227</v>
      </c>
    </row>
    <row r="95" spans="1:2" customFormat="1" ht="15.75" thickBot="1">
      <c r="A95" s="132"/>
      <c r="B95" s="90" t="s">
        <v>228</v>
      </c>
    </row>
    <row r="96" spans="1:2" customFormat="1" ht="30.75" thickBot="1">
      <c r="A96" s="132"/>
      <c r="B96" s="91" t="s">
        <v>229</v>
      </c>
    </row>
    <row r="97" spans="1:2" ht="45.75" thickBot="1">
      <c r="A97" s="80" t="s">
        <v>136</v>
      </c>
      <c r="B97" s="93" t="s">
        <v>230</v>
      </c>
    </row>
    <row r="98" spans="1:2" ht="45.75" thickBot="1">
      <c r="A98" s="80" t="s">
        <v>137</v>
      </c>
      <c r="B98" s="93" t="s">
        <v>231</v>
      </c>
    </row>
    <row r="99" spans="1:2" ht="45.75" thickBot="1">
      <c r="A99" s="80" t="s">
        <v>174</v>
      </c>
      <c r="B99" s="93" t="s">
        <v>231</v>
      </c>
    </row>
    <row r="100" spans="1:2" ht="45.75" thickBot="1">
      <c r="A100" s="80" t="s">
        <v>194</v>
      </c>
      <c r="B100" s="93" t="s">
        <v>231</v>
      </c>
    </row>
    <row r="101" spans="1:2" ht="45.75" thickBot="1">
      <c r="A101" s="92" t="s">
        <v>213</v>
      </c>
      <c r="B101" s="93" t="s">
        <v>231</v>
      </c>
    </row>
    <row r="102" spans="1:2" ht="45.75" thickBot="1">
      <c r="A102" s="92" t="s">
        <v>214</v>
      </c>
      <c r="B102" s="93" t="s">
        <v>231</v>
      </c>
    </row>
  </sheetData>
  <mergeCells count="32">
    <mergeCell ref="A1:A3"/>
    <mergeCell ref="A4:A6"/>
    <mergeCell ref="A7:A9"/>
    <mergeCell ref="A10:A12"/>
    <mergeCell ref="A13:A15"/>
    <mergeCell ref="A16:A18"/>
    <mergeCell ref="A19:A21"/>
    <mergeCell ref="A22:A24"/>
    <mergeCell ref="A25:A27"/>
    <mergeCell ref="A28:A30"/>
    <mergeCell ref="A31:A33"/>
    <mergeCell ref="A34:A36"/>
    <mergeCell ref="A37:A39"/>
    <mergeCell ref="A40:A42"/>
    <mergeCell ref="A43:A45"/>
    <mergeCell ref="A46:A48"/>
    <mergeCell ref="A49:A51"/>
    <mergeCell ref="A52:A54"/>
    <mergeCell ref="A55:A57"/>
    <mergeCell ref="A58:A60"/>
    <mergeCell ref="A61:A63"/>
    <mergeCell ref="A64:A66"/>
    <mergeCell ref="A67:A69"/>
    <mergeCell ref="A70:A72"/>
    <mergeCell ref="A88:A90"/>
    <mergeCell ref="A91:A93"/>
    <mergeCell ref="A94:A96"/>
    <mergeCell ref="A73:A75"/>
    <mergeCell ref="A76:A78"/>
    <mergeCell ref="A79:A81"/>
    <mergeCell ref="A82:A84"/>
    <mergeCell ref="A85:A8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%CUMPLIMIENTO RED</vt:lpstr>
      <vt:lpstr>RESUMEN EVL RED DE SERVICIOS MI</vt:lpstr>
      <vt:lpstr>Habilitante V1VA</vt:lpstr>
      <vt:lpstr>Detalle de no cumpli. V1VA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Diego</dc:creator>
  <cp:lastModifiedBy>Lussiana Jiménez Martínez</cp:lastModifiedBy>
  <dcterms:created xsi:type="dcterms:W3CDTF">2023-11-17T17:03:24Z</dcterms:created>
  <dcterms:modified xsi:type="dcterms:W3CDTF">2023-11-17T23:14:04Z</dcterms:modified>
</cp:coreProperties>
</file>